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firstSheet="7" activeTab="8"/>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全口径“三公”经费支出决算表（公开09-1表）" sheetId="9" r:id="rId9"/>
    <sheet name="一般公共预算财政拨款“三公”经费支出决算表（公开09-2表）" sheetId="10" r:id="rId10"/>
    <sheet name="政府性基金预算财政拨款收入支出决算表（公开10表）" sheetId="11" r:id="rId11"/>
    <sheet name="机关运行经费支出决算表(公开11表)" sheetId="12" r:id="rId12"/>
    <sheet name="政府采购决算表（公开12表）" sheetId="13" r:id="rId13"/>
  </sheets>
  <definedNames>
    <definedName name="_xlnm.Print_Area" localSheetId="1">'收入决算表(公开02表)'!$A$2:$I$44</definedName>
    <definedName name="_xlnm.Print_Area" localSheetId="0">'收入支出决算总表(公开01表)'!$A$1:$F$34</definedName>
    <definedName name="_xlnm.Print_Titles" localSheetId="10">'政府性基金预算财政拨款收入支出决算表（公开10表）'!$2:$7</definedName>
    <definedName name="_xlnm.Print_Titles" localSheetId="2">'支出决算表(公开03表)'!$3:$6</definedName>
  </definedNames>
  <calcPr fullCalcOnLoad="1"/>
</workbook>
</file>

<file path=xl/sharedStrings.xml><?xml version="1.0" encoding="utf-8"?>
<sst xmlns="http://schemas.openxmlformats.org/spreadsheetml/2006/main" count="811" uniqueCount="345">
  <si>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</si>
  <si>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</si>
  <si>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</si>
  <si>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</si>
  <si>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</si>
  <si>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</si>
  <si>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</si>
  <si>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</si>
  <si>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</si>
  <si>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</si>
  <si>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</si>
  <si>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</si>
  <si>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</si>
  <si>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</si>
  <si>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</si>
  <si>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</si>
  <si>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</si>
  <si>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</si>
  <si>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</si>
  <si>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</si>
  <si>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</si>
  <si>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</si>
  <si>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</si>
  <si>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</si>
  <si>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</si>
  <si>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</si>
  <si>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</si>
  <si>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</si>
  <si>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</si>
  <si>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</si>
  <si>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</si>
  <si>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</si>
  <si>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</si>
  <si>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</si>
  <si>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</si>
  <si>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</si>
  <si>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</si>
  <si>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</si>
  <si>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</si>
  <si>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</si>
  <si>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</si>
  <si>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</si>
  <si>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</si>
  <si>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</si>
  <si>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</si>
  <si>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</si>
  <si>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</si>
  <si>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</si>
  <si>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</si>
  <si>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</si>
  <si>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</si>
  <si>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</si>
  <si>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</si>
  <si>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</si>
  <si>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</si>
  <si>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</si>
  <si>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</si>
  <si>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</si>
  <si>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</si>
  <si>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</si>
  <si>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</si>
  <si>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</si>
  <si>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</si>
  <si>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</si>
  <si>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</si>
  <si>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</si>
  <si>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</si>
  <si>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</si>
  <si>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</si>
  <si>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</si>
  <si>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</si>
  <si>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</si>
  <si>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</si>
  <si>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</si>
  <si>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</si>
  <si>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</si>
  <si>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</si>
  <si>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</si>
  <si>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</si>
  <si>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</si>
  <si>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</si>
  <si>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</si>
  <si>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</si>
  <si>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</si>
  <si>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</si>
  <si>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</si>
  <si>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</si>
  <si>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</si>
  <si>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</si>
  <si>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</si>
  <si>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</si>
  <si>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</si>
  <si>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</si>
  <si>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</si>
  <si>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</si>
  <si>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</si>
  <si>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</si>
  <si>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合计</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</si>
  <si>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</si>
  <si>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</si>
  <si>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</si>
  <si>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</si>
  <si>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</si>
  <si>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</si>
  <si>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</si>
  <si>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</si>
  <si>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</si>
  <si>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</si>
  <si>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</si>
  <si>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</si>
  <si>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</si>
  <si>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</si>
  <si>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</si>
  <si>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</si>
  <si>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</si>
  <si>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</si>
  <si>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</si>
  <si>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</si>
  <si>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</si>
  <si>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</si>
  <si>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</si>
  <si>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</si>
  <si>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</si>
  <si>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</si>
  <si>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公开07表</t>
  </si>
  <si>
    <t>日常公用经费</t>
  </si>
  <si>
    <t>机关运行经费支出决算</t>
  </si>
  <si>
    <t>科目编码</t>
  </si>
  <si>
    <t>采购品目大类</t>
  </si>
  <si>
    <t>单位：万元</t>
  </si>
  <si>
    <t>公开11表</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</si>
  <si>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</si>
  <si>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</si>
  <si>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</si>
  <si>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</si>
  <si>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</si>
  <si>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</si>
  <si>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</si>
  <si>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</si>
  <si>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</si>
  <si>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</si>
  <si>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</si>
  <si>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 xml:space="preserve">  基本工资</t>
  </si>
  <si>
    <t>工资福利支出</t>
  </si>
  <si>
    <t>商品和服务支出</t>
  </si>
  <si>
    <t xml:space="preserve">  办公费</t>
  </si>
  <si>
    <t>对个人和家庭的补助</t>
  </si>
  <si>
    <t xml:space="preserve">  离休费</t>
  </si>
  <si>
    <t>其他资本性支出</t>
  </si>
  <si>
    <t xml:space="preserve">  印刷费</t>
  </si>
  <si>
    <t xml:space="preserve">  水费</t>
  </si>
  <si>
    <t xml:space="preserve">  电费</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</si>
  <si>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</si>
  <si>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</si>
  <si>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</si>
  <si>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</si>
  <si>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</si>
  <si>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</si>
  <si>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</si>
  <si>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</si>
  <si>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</si>
  <si>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注：本表反映部门本年度按功能分类财政拨款实际支出情况。财政拨款指一般公共预算财政拨款和政府性基金预算财政拨款。</t>
  </si>
  <si>
    <t>注：本表反映部门本年度按经济分类财政拨款基本支出明细情况。财政拨款指一般公共预算财政拨款和政府性基金预算财政拨款。</t>
  </si>
  <si>
    <t>公开03表</t>
  </si>
  <si>
    <t>公开10表</t>
  </si>
  <si>
    <t>本年支出</t>
  </si>
  <si>
    <t>小计</t>
  </si>
  <si>
    <t xml:space="preserve">基本支出  </t>
  </si>
  <si>
    <t>年初结转和结余</t>
  </si>
  <si>
    <t>本年收入</t>
  </si>
  <si>
    <t>年末结转和结余</t>
  </si>
  <si>
    <t>功能分类科目编码</t>
  </si>
  <si>
    <t>合计</t>
  </si>
  <si>
    <t>注：本表反映部门本年度按功能分类政府性基金预算财政拨款收支及结转和结余情况。</t>
  </si>
  <si>
    <r>
      <t xml:space="preserve">项 </t>
    </r>
    <r>
      <rPr>
        <sz val="11"/>
        <color indexed="8"/>
        <rFont val="宋体"/>
        <family val="0"/>
      </rPr>
      <t xml:space="preserve">   </t>
    </r>
    <r>
      <rPr>
        <sz val="11"/>
        <rFont val="宋体"/>
        <family val="0"/>
      </rPr>
      <t>目</t>
    </r>
  </si>
  <si>
    <t>公开09-1表</t>
  </si>
  <si>
    <t>公开09-2表</t>
  </si>
  <si>
    <t>2016年度部门收入支出决算总表</t>
  </si>
  <si>
    <r>
      <rPr>
        <sz val="10"/>
        <color indexed="8"/>
        <rFont val="宋体"/>
        <family val="0"/>
      </rPr>
      <t>附表</t>
    </r>
    <r>
      <rPr>
        <sz val="10"/>
        <color indexed="8"/>
        <rFont val="Arial"/>
        <family val="2"/>
      </rPr>
      <t>3:</t>
    </r>
  </si>
  <si>
    <r>
      <t>附表1</t>
    </r>
    <r>
      <rPr>
        <sz val="12"/>
        <color indexed="8"/>
        <rFont val="宋体"/>
        <family val="0"/>
      </rPr>
      <t>:</t>
    </r>
  </si>
  <si>
    <r>
      <rPr>
        <sz val="10"/>
        <color indexed="8"/>
        <rFont val="宋体"/>
        <family val="0"/>
      </rPr>
      <t>附表</t>
    </r>
    <r>
      <rPr>
        <sz val="10"/>
        <color indexed="8"/>
        <rFont val="Arial"/>
        <family val="2"/>
      </rPr>
      <t>2:</t>
    </r>
  </si>
  <si>
    <r>
      <rPr>
        <sz val="10"/>
        <color indexed="8"/>
        <rFont val="宋体"/>
        <family val="0"/>
      </rPr>
      <t>附表</t>
    </r>
    <r>
      <rPr>
        <sz val="10"/>
        <color indexed="8"/>
        <rFont val="Arial"/>
        <family val="2"/>
      </rPr>
      <t>4:</t>
    </r>
  </si>
  <si>
    <t>附表5：</t>
  </si>
  <si>
    <t>附表6：</t>
  </si>
  <si>
    <t>附表7：</t>
  </si>
  <si>
    <t>附表8：</t>
  </si>
  <si>
    <r>
      <t>附表9</t>
    </r>
    <r>
      <rPr>
        <sz val="12"/>
        <rFont val="宋体"/>
        <family val="0"/>
      </rPr>
      <t>-1</t>
    </r>
  </si>
  <si>
    <r>
      <t>附表9</t>
    </r>
    <r>
      <rPr>
        <sz val="12"/>
        <rFont val="宋体"/>
        <family val="0"/>
      </rPr>
      <t>-2</t>
    </r>
  </si>
  <si>
    <t>附表10：</t>
  </si>
  <si>
    <r>
      <t>附表1</t>
    </r>
    <r>
      <rPr>
        <sz val="12"/>
        <rFont val="宋体"/>
        <family val="0"/>
      </rPr>
      <t>1：</t>
    </r>
  </si>
  <si>
    <r>
      <t>附表1</t>
    </r>
    <r>
      <rPr>
        <sz val="11"/>
        <color indexed="8"/>
        <rFont val="宋体"/>
        <family val="0"/>
      </rPr>
      <t>2：</t>
    </r>
  </si>
  <si>
    <t>2016年度部门收入决算表</t>
  </si>
  <si>
    <t>2016年度部门支出决算表</t>
  </si>
  <si>
    <t>2016年度部门财政拨款收支决算总表</t>
  </si>
  <si>
    <t>2016年度财政拨款支出决算表</t>
  </si>
  <si>
    <t>2016年度财政拨款基本支出决算表</t>
  </si>
  <si>
    <t>2016年度部门一般公共预算财政拨款支出决算表</t>
  </si>
  <si>
    <t>2016年度部门一般公共预算财政拨款基本支出决算表</t>
  </si>
  <si>
    <t>2016年度部门全口径“三公”经费、会议费、培训费支出决算表</t>
  </si>
  <si>
    <t>2016年度部门一般公共预算财政拨款“三公”经费、会议费、培训费支出决算表</t>
  </si>
  <si>
    <t>2016年度部门政府性基金预算财政拨款收入支出决算表</t>
  </si>
  <si>
    <t>2016年度部门一般公共预算机关运行经费支出决算表</t>
  </si>
  <si>
    <t>注：“机关运行经费”指行政单位和参照公务员法管理的事业单位使用一般公共预算财政拨款安排的基本支出中的“商品和服务支出”。仅行政及参公单位填列.</t>
  </si>
  <si>
    <t>2016年度部门政府采购支出决算表</t>
  </si>
  <si>
    <t>—</t>
  </si>
  <si>
    <t>201</t>
  </si>
  <si>
    <t>一般公共服务支出</t>
  </si>
  <si>
    <t>20110</t>
  </si>
  <si>
    <t>人力资源事务</t>
  </si>
  <si>
    <t>2011008</t>
  </si>
  <si>
    <t xml:space="preserve">  引进人才费用</t>
  </si>
  <si>
    <t>20113</t>
  </si>
  <si>
    <t>商贸事务</t>
  </si>
  <si>
    <t>2011301</t>
  </si>
  <si>
    <t xml:space="preserve">  行政运行</t>
  </si>
  <si>
    <t>2011302</t>
  </si>
  <si>
    <t xml:space="preserve">  一般行政管理事务</t>
  </si>
  <si>
    <t>2011350</t>
  </si>
  <si>
    <t xml:space="preserve">  事业运行</t>
  </si>
  <si>
    <t>2011399</t>
  </si>
  <si>
    <t xml:space="preserve">  其他商贸事务支出</t>
  </si>
  <si>
    <t>206</t>
  </si>
  <si>
    <t>科学技术支出</t>
  </si>
  <si>
    <t>20605</t>
  </si>
  <si>
    <t>科技条件与服务</t>
  </si>
  <si>
    <t>2060599</t>
  </si>
  <si>
    <t xml:space="preserve">  其他科技条件与服务支出</t>
  </si>
  <si>
    <t>210</t>
  </si>
  <si>
    <t>医疗卫生与计划生育支出</t>
  </si>
  <si>
    <t>21005</t>
  </si>
  <si>
    <t>医疗保障</t>
  </si>
  <si>
    <t>2100501</t>
  </si>
  <si>
    <t xml:space="preserve">  行政单位医疗</t>
  </si>
  <si>
    <t>2100502</t>
  </si>
  <si>
    <t xml:space="preserve">  事业单位医疗</t>
  </si>
  <si>
    <t>211</t>
  </si>
  <si>
    <t>节能环保支出</t>
  </si>
  <si>
    <t>21110</t>
  </si>
  <si>
    <t>能源节约利用</t>
  </si>
  <si>
    <t>2111001</t>
  </si>
  <si>
    <t xml:space="preserve">  能源节约利用</t>
  </si>
  <si>
    <t>215</t>
  </si>
  <si>
    <t>资源勘探信息等支出</t>
  </si>
  <si>
    <t>21505</t>
  </si>
  <si>
    <t>工业和信息产业监管</t>
  </si>
  <si>
    <t>2150510</t>
  </si>
  <si>
    <t xml:space="preserve">  工业和信息产业支持</t>
  </si>
  <si>
    <t>21507</t>
  </si>
  <si>
    <t>国有资产监管</t>
  </si>
  <si>
    <t>2150799</t>
  </si>
  <si>
    <t xml:space="preserve">  其他国有资产监管支出</t>
  </si>
  <si>
    <t>21560</t>
  </si>
  <si>
    <t>散装水泥专项资金及对应专项债务收入安排的支出</t>
  </si>
  <si>
    <t>2156099</t>
  </si>
  <si>
    <t xml:space="preserve">  其他散装水泥专项资金支出</t>
  </si>
  <si>
    <t>21561</t>
  </si>
  <si>
    <t>新型墙体材料专项基金及对应专项债务收入安排的支出</t>
  </si>
  <si>
    <t>2156199</t>
  </si>
  <si>
    <t xml:space="preserve">  其他新型墙体材料专项基金支出</t>
  </si>
  <si>
    <t>21599</t>
  </si>
  <si>
    <t>其他资源勘探电力信息等支出</t>
  </si>
  <si>
    <t>2159999</t>
  </si>
  <si>
    <t xml:space="preserve">  其他资源勘探电力信息等支出</t>
  </si>
  <si>
    <t>221</t>
  </si>
  <si>
    <t>住房保障支出</t>
  </si>
  <si>
    <t>22102</t>
  </si>
  <si>
    <t>住房改革支出</t>
  </si>
  <si>
    <t>2210201</t>
  </si>
  <si>
    <t xml:space="preserve">  住房公积金</t>
  </si>
  <si>
    <t>2210202</t>
  </si>
  <si>
    <t xml:space="preserve">  提租补贴</t>
  </si>
  <si>
    <t>2210203</t>
  </si>
  <si>
    <t xml:space="preserve">  购房补贴</t>
  </si>
  <si>
    <t>229</t>
  </si>
  <si>
    <t>其他支出</t>
  </si>
  <si>
    <t>22960</t>
  </si>
  <si>
    <t>彩票公益金及对应专项债务收入安排的支出</t>
  </si>
  <si>
    <t>2296002</t>
  </si>
  <si>
    <t xml:space="preserve">  用于社会福利的彩票公益金支出</t>
  </si>
  <si>
    <t xml:space="preserve"> </t>
  </si>
  <si>
    <t xml:space="preserve">  津贴补贴</t>
  </si>
  <si>
    <t xml:space="preserve">  津贴补贴</t>
  </si>
  <si>
    <t xml:space="preserve">  奖金</t>
  </si>
  <si>
    <t xml:space="preserve">  奖金</t>
  </si>
  <si>
    <t xml:space="preserve">  其他社会保障缴费</t>
  </si>
  <si>
    <t xml:space="preserve">  其他社会保障缴费</t>
  </si>
  <si>
    <t xml:space="preserve">  绩效工资</t>
  </si>
  <si>
    <t xml:space="preserve">  绩效工资</t>
  </si>
  <si>
    <t xml:space="preserve">  机关事业单位基本养老保险缴费</t>
  </si>
  <si>
    <t xml:space="preserve">  机关事业单位基本养老保险缴费</t>
  </si>
  <si>
    <t xml:space="preserve">  职业年金缴费</t>
  </si>
  <si>
    <t xml:space="preserve">  职业年金缴费</t>
  </si>
  <si>
    <t xml:space="preserve">  其他工资福利支出</t>
  </si>
  <si>
    <t xml:space="preserve">  其他工资福利支出</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</si>
  <si>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</si>
  <si>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</si>
  <si>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</si>
  <si>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</si>
  <si>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</si>
  <si>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</si>
  <si>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</si>
  <si>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</si>
  <si>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</si>
  <si>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</si>
  <si>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工会费</t>
  </si>
  <si>
    <t xml:space="preserve">  福利费</t>
  </si>
  <si>
    <t xml:space="preserve">  公务用车运行维护费</t>
  </si>
  <si>
    <t xml:space="preserve">  其他商品和服务支出</t>
  </si>
  <si>
    <t xml:space="preserve">  退休费</t>
  </si>
  <si>
    <t xml:space="preserve">  抚恤金</t>
  </si>
  <si>
    <t xml:space="preserve">  生活补助</t>
  </si>
  <si>
    <t xml:space="preserve">  医疗费</t>
  </si>
  <si>
    <t xml:space="preserve">  奖励金</t>
  </si>
  <si>
    <t xml:space="preserve">  住房公积金</t>
  </si>
  <si>
    <t xml:space="preserve">  提租补贴</t>
  </si>
  <si>
    <t xml:space="preserve">  购房补贴</t>
  </si>
  <si>
    <t xml:space="preserve">  其他对个人和家庭的补助支出</t>
  </si>
  <si>
    <t xml:space="preserve">  办公设备购置</t>
  </si>
  <si>
    <t xml:space="preserve">  基本工资</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</si>
  <si>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</si>
  <si>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</si>
  <si>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</si>
  <si>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</si>
  <si>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</si>
  <si>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</si>
  <si>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</si>
  <si>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</si>
  <si>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</si>
  <si>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</si>
  <si>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</si>
  <si>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</si>
  <si>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</si>
  <si>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</si>
  <si>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工会费</t>
  </si>
  <si>
    <t xml:space="preserve">  福利费</t>
  </si>
  <si>
    <t xml:space="preserve">  公务用车运行维护费</t>
  </si>
  <si>
    <t xml:space="preserve">  其他商品和服务支出</t>
  </si>
  <si>
    <t xml:space="preserve">    3、公务接待费支出11.87万元，比上年减少6.25万元，同比下降34.49%。主要原因是严格执行中央八项规定，严格控制接待标准和接待人数，节约了相关费用。</t>
  </si>
  <si>
    <t xml:space="preserve">    4、会议费支出45.47万元，比上年减少11.27万元，同比下降19.86%。主要原因是严格控制会议开支标准和接待人数，节省了资金。</t>
  </si>
  <si>
    <t xml:space="preserve">    5、培训费支出38.84万元，比上年减少13.54万元，同比下降25.85%。主要原因是严格控制培训费用，厉行节约，压缩了相关费用。</t>
  </si>
  <si>
    <t>注：1、因公出国（境）费支出25.53万元，比上年减少25.80万元，同比下降50.26%。主要原因是2016年度因2016世界物联网博览会、和美国签证未结束等因素比上年度少组团3个，人次少10人。</t>
  </si>
  <si>
    <r>
      <t xml:space="preserve">    3、公务接待费支出11.9</t>
    </r>
    <r>
      <rPr>
        <sz val="12"/>
        <rFont val="宋体"/>
        <family val="0"/>
      </rPr>
      <t>7万元，比上年减少6.</t>
    </r>
    <r>
      <rPr>
        <sz val="12"/>
        <rFont val="宋体"/>
        <family val="0"/>
      </rPr>
      <t>1</t>
    </r>
    <r>
      <rPr>
        <sz val="12"/>
        <rFont val="宋体"/>
        <family val="0"/>
      </rPr>
      <t>5万元，同比下降</t>
    </r>
    <r>
      <rPr>
        <sz val="12"/>
        <rFont val="宋体"/>
        <family val="0"/>
      </rPr>
      <t>33.94</t>
    </r>
    <r>
      <rPr>
        <sz val="12"/>
        <rFont val="宋体"/>
        <family val="0"/>
      </rPr>
      <t>%。主要原因是严格执行中央八项规定，严格控制接待标准和接待人数，节约了相关费用。</t>
    </r>
  </si>
  <si>
    <r>
      <t xml:space="preserve">    5、培训费支出39.54</t>
    </r>
    <r>
      <rPr>
        <sz val="12"/>
        <rFont val="宋体"/>
        <family val="0"/>
      </rPr>
      <t>万元，比上年减少1</t>
    </r>
    <r>
      <rPr>
        <sz val="12"/>
        <rFont val="宋体"/>
        <family val="0"/>
      </rPr>
      <t>2.84</t>
    </r>
    <r>
      <rPr>
        <sz val="12"/>
        <rFont val="宋体"/>
        <family val="0"/>
      </rPr>
      <t>万元，同比下降</t>
    </r>
    <r>
      <rPr>
        <sz val="12"/>
        <rFont val="宋体"/>
        <family val="0"/>
      </rPr>
      <t>24.51</t>
    </r>
    <r>
      <rPr>
        <sz val="12"/>
        <rFont val="宋体"/>
        <family val="0"/>
      </rPr>
      <t>%。主要原因是严格控制培训费用，厉行节约，压缩了相关费用。</t>
    </r>
  </si>
  <si>
    <r>
      <t xml:space="preserve">    2、公务用车购置支出0元；公务用车运行费支出6.97万元，比上年减少39.90</t>
    </r>
    <r>
      <rPr>
        <sz val="12"/>
        <rFont val="宋体"/>
        <family val="0"/>
      </rPr>
      <t>万元，同比下降</t>
    </r>
    <r>
      <rPr>
        <sz val="12"/>
        <rFont val="宋体"/>
        <family val="0"/>
      </rPr>
      <t>85.13</t>
    </r>
    <r>
      <rPr>
        <sz val="12"/>
        <rFont val="宋体"/>
        <family val="0"/>
      </rPr>
      <t>%。主要原因是行政单位实行了公车改革，我委机关未保留公务用车。运行费支出主要 是按规定列支的外聘驾驶员相关费用及下属事业单位的车辆运行费用。</t>
    </r>
  </si>
  <si>
    <r>
      <t xml:space="preserve">    2、公务用车购置支出</t>
    </r>
    <r>
      <rPr>
        <sz val="12"/>
        <rFont val="宋体"/>
        <family val="0"/>
      </rPr>
      <t>0元；公务用车</t>
    </r>
    <r>
      <rPr>
        <sz val="12"/>
        <rFont val="宋体"/>
        <family val="0"/>
      </rPr>
      <t>运行费支出4.14万元，比上年减少42.73万元，同比下降91.17%。主要原因是行政单位实行了公车改革，我委机关未保留公务用车。运行费支出主要 是按规定列支的外聘驾驶员相关费用及下属事业单位的车辆运行费用。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</si>
</sst>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 numFmtId="182" formatCode="#,##0.0"/>
    <numFmt numFmtId="183" formatCode="0.0"/>
    <numFmt numFmtId="184" formatCode="0.000"/>
    <numFmt numFmtId="185" formatCode="0.0000"/>
    <numFmt numFmtId="186" formatCode="#,##0.0_ "/>
    <numFmt numFmtId="187" formatCode="0.000000"/>
    <numFmt numFmtId="188" formatCode="0.0000000"/>
    <numFmt numFmtId="189" formatCode="0.00000"/>
  </numFmts>
  <fonts count="31">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4"/>
    </font>
    <font>
      <sz val="18"/>
      <name val="方正小标宋_GBK"/>
      <family val="4"/>
    </font>
    <font>
      <b/>
      <sz val="11"/>
      <name val="宋体"/>
      <family val="0"/>
    </font>
    <font>
      <sz val="10"/>
      <color indexed="8"/>
      <name val="宋体"/>
      <family val="0"/>
    </font>
    <font>
      <u val="single"/>
      <sz val="10"/>
      <color indexed="20"/>
      <name val="Arial"/>
      <family val="2"/>
    </font>
    <font>
      <u val="single"/>
      <sz val="10"/>
      <color theme="1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color indexed="63"/>
      </right>
      <top style="thin">
        <color indexed="8"/>
      </top>
      <bottom style="thin">
        <color indexed="8"/>
      </bottom>
    </border>
    <border>
      <left>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lignment/>
      <protection/>
    </xf>
    <xf numFmtId="0" fontId="30"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 fillId="5" borderId="9" applyNumberFormat="0" applyFont="0" applyAlignment="0" applyProtection="0"/>
  </cellStyleXfs>
  <cellXfs count="117">
    <xf numFmtId="0" fontId="0" fillId="0" borderId="0" xfId="0" applyAlignment="1">
      <alignment/>
    </xf>
    <xf numFmtId="0" fontId="24" fillId="0" borderId="10" xfId="54"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27" fillId="0" borderId="10" xfId="54" applyFont="1" applyBorder="1" applyAlignment="1">
      <alignment horizontal="center" vertical="center" wrapText="1"/>
      <protection/>
    </xf>
    <xf numFmtId="0" fontId="24" fillId="0" borderId="10" xfId="54"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0" fontId="2" fillId="0" borderId="10" xfId="0" applyFont="1" applyFill="1" applyBorder="1" applyAlignment="1">
      <alignment horizontal="left" vertical="center"/>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3" fillId="0" borderId="10" xfId="0" applyFont="1" applyFill="1" applyBorder="1" applyAlignment="1">
      <alignment horizontal="center" vertical="center"/>
    </xf>
    <xf numFmtId="0" fontId="12" fillId="0" borderId="0" xfId="54" applyFont="1" applyAlignment="1">
      <alignment horizontal="center" vertical="center" wrapText="1"/>
      <protection/>
    </xf>
    <xf numFmtId="0" fontId="12" fillId="0" borderId="0" xfId="54" applyFont="1" applyAlignment="1">
      <alignment vertical="center" wrapText="1"/>
      <protection/>
    </xf>
    <xf numFmtId="0" fontId="12" fillId="0" borderId="0" xfId="54" applyAlignment="1">
      <alignment vertical="center" wrapText="1"/>
      <protection/>
    </xf>
    <xf numFmtId="0" fontId="12" fillId="0" borderId="0" xfId="54" applyFont="1" applyAlignment="1">
      <alignment horizontal="left" vertical="center"/>
      <protection/>
    </xf>
    <xf numFmtId="0" fontId="24" fillId="0" borderId="0" xfId="54" applyFont="1" applyAlignment="1">
      <alignment horizontal="center" vertical="center" wrapText="1"/>
      <protection/>
    </xf>
    <xf numFmtId="0" fontId="24" fillId="0" borderId="0" xfId="54" applyFont="1" applyAlignment="1">
      <alignment vertical="center" wrapText="1"/>
      <protection/>
    </xf>
    <xf numFmtId="4" fontId="24" fillId="0" borderId="10" xfId="54" applyNumberFormat="1" applyFont="1" applyFill="1" applyBorder="1" applyAlignment="1">
      <alignment horizontal="center" vertical="center" wrapText="1"/>
      <protection/>
    </xf>
    <xf numFmtId="0" fontId="24" fillId="0" borderId="10" xfId="54" applyFont="1" applyBorder="1" applyAlignment="1">
      <alignment vertical="center" wrapText="1"/>
      <protection/>
    </xf>
    <xf numFmtId="0" fontId="24" fillId="0" borderId="10" xfId="54" applyFont="1" applyFill="1" applyBorder="1" applyAlignment="1">
      <alignment vertical="center" wrapText="1"/>
      <protection/>
    </xf>
    <xf numFmtId="4" fontId="24" fillId="0" borderId="10" xfId="54" applyNumberFormat="1" applyFont="1" applyFill="1" applyBorder="1" applyAlignment="1">
      <alignment vertical="center" wrapText="1"/>
      <protection/>
    </xf>
    <xf numFmtId="0" fontId="24" fillId="0" borderId="0" xfId="54" applyFont="1" applyAlignment="1">
      <alignment horizontal="right" vertical="center" wrapText="1"/>
      <protection/>
    </xf>
    <xf numFmtId="0" fontId="12" fillId="0" borderId="0" xfId="54" applyBorder="1" applyAlignment="1">
      <alignment vertical="center" wrapText="1"/>
      <protection/>
    </xf>
    <xf numFmtId="0" fontId="2" fillId="0" borderId="0" xfId="53">
      <alignment vertical="center"/>
      <protection/>
    </xf>
    <xf numFmtId="0" fontId="27" fillId="0" borderId="10" xfId="52" applyFont="1" applyBorder="1" applyAlignment="1">
      <alignment horizontal="center" vertical="center"/>
    </xf>
    <xf numFmtId="0" fontId="27" fillId="4" borderId="10" xfId="52" applyFont="1" applyFill="1" applyBorder="1" applyAlignment="1">
      <alignment horizontal="center" vertical="center" wrapText="1" shrinkToFit="1"/>
    </xf>
    <xf numFmtId="0" fontId="24" fillId="0" borderId="0" xfId="53" applyFont="1" applyAlignment="1">
      <alignment horizontal="center" vertical="center"/>
      <protection/>
    </xf>
    <xf numFmtId="0" fontId="24" fillId="0" borderId="0" xfId="53" applyFont="1" applyAlignment="1">
      <alignment horizontal="right" vertical="center"/>
      <protection/>
    </xf>
    <xf numFmtId="0" fontId="27" fillId="0" borderId="10" xfId="52" applyFont="1" applyBorder="1" applyAlignment="1">
      <alignment horizontal="left" vertical="center"/>
    </xf>
    <xf numFmtId="0" fontId="2" fillId="0" borderId="0" xfId="53" applyFont="1">
      <alignment vertical="center"/>
      <protection/>
    </xf>
    <xf numFmtId="0" fontId="2" fillId="0" borderId="10" xfId="0" applyFont="1" applyFill="1" applyBorder="1" applyAlignment="1">
      <alignment vertical="center"/>
    </xf>
    <xf numFmtId="0" fontId="24" fillId="0" borderId="10" xfId="54" applyFont="1" applyBorder="1" applyAlignment="1">
      <alignment horizontal="left" vertical="center" wrapText="1"/>
      <protection/>
    </xf>
    <xf numFmtId="0" fontId="27" fillId="0" borderId="10" xfId="54" applyFont="1" applyBorder="1" applyAlignment="1">
      <alignment horizontal="left" vertical="center" wrapText="1"/>
      <protection/>
    </xf>
    <xf numFmtId="0" fontId="27" fillId="0" borderId="10" xfId="54" applyFont="1" applyBorder="1" applyAlignment="1">
      <alignment vertical="center" wrapText="1"/>
      <protection/>
    </xf>
    <xf numFmtId="0" fontId="2" fillId="0" borderId="0" xfId="0" applyFont="1" applyFill="1" applyAlignment="1">
      <alignment horizontal="right" vertical="center"/>
    </xf>
    <xf numFmtId="0" fontId="24" fillId="0" borderId="10" xfId="54" applyFont="1" applyFill="1" applyBorder="1" applyAlignment="1">
      <alignment vertical="center" wrapText="1"/>
      <protection/>
    </xf>
    <xf numFmtId="0" fontId="1" fillId="0" borderId="0" xfId="0" applyFont="1" applyFill="1" applyAlignment="1">
      <alignment vertical="center"/>
    </xf>
    <xf numFmtId="0" fontId="12" fillId="0" borderId="0" xfId="54" applyFont="1" applyAlignment="1">
      <alignment vertical="center" wrapText="1"/>
      <protection/>
    </xf>
    <xf numFmtId="0" fontId="2" fillId="0" borderId="0" xfId="53" applyFont="1">
      <alignment vertical="center"/>
      <protection/>
    </xf>
    <xf numFmtId="4" fontId="2" fillId="0" borderId="11" xfId="0" applyNumberFormat="1" applyFont="1" applyFill="1" applyBorder="1" applyAlignment="1">
      <alignment horizontal="right" vertical="center" shrinkToFit="1"/>
    </xf>
    <xf numFmtId="4" fontId="2" fillId="0" borderId="10" xfId="0" applyNumberFormat="1" applyFont="1" applyBorder="1" applyAlignment="1">
      <alignment horizontal="right" vertical="center" shrinkToFit="1"/>
    </xf>
    <xf numFmtId="0" fontId="2" fillId="0" borderId="10" xfId="0" applyFont="1" applyBorder="1" applyAlignment="1">
      <alignment vertical="center" shrinkToFit="1"/>
    </xf>
    <xf numFmtId="0" fontId="2" fillId="0" borderId="10" xfId="0" applyFont="1" applyBorder="1" applyAlignment="1">
      <alignment horizontal="left" vertical="center" shrinkToFit="1"/>
    </xf>
    <xf numFmtId="0" fontId="2" fillId="0" borderId="10" xfId="0" applyFont="1" applyFill="1" applyBorder="1" applyAlignment="1">
      <alignment vertical="center" shrinkToFit="1"/>
    </xf>
    <xf numFmtId="0" fontId="12" fillId="0" borderId="0" xfId="54" applyFont="1" applyFill="1" applyAlignment="1">
      <alignment vertical="center" wrapText="1"/>
      <protection/>
    </xf>
    <xf numFmtId="0" fontId="12" fillId="0" borderId="0" xfId="54" applyFill="1" applyAlignment="1">
      <alignment vertical="center" wrapText="1"/>
      <protection/>
    </xf>
    <xf numFmtId="0" fontId="24" fillId="0" borderId="0" xfId="54" applyFont="1" applyFill="1" applyAlignment="1">
      <alignment horizontal="center" vertical="center" wrapText="1"/>
      <protection/>
    </xf>
    <xf numFmtId="0" fontId="12" fillId="0" borderId="0" xfId="54" applyFont="1" applyFill="1" applyAlignment="1">
      <alignment horizontal="center" vertical="center" wrapText="1"/>
      <protection/>
    </xf>
    <xf numFmtId="0" fontId="2" fillId="0" borderId="12"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4" fillId="0" borderId="0" xfId="54" applyFont="1" applyFill="1" applyAlignment="1">
      <alignment vertical="center" wrapText="1"/>
      <protection/>
    </xf>
    <xf numFmtId="0" fontId="12" fillId="0" borderId="0" xfId="54" applyFont="1" applyFill="1" applyAlignment="1">
      <alignment horizontal="left" vertical="center"/>
      <protection/>
    </xf>
    <xf numFmtId="0" fontId="24" fillId="0" borderId="10" xfId="54" applyFont="1" applyBorder="1" applyAlignment="1">
      <alignment vertical="center" wrapText="1"/>
      <protection/>
    </xf>
    <xf numFmtId="2" fontId="24" fillId="0" borderId="10" xfId="54" applyNumberFormat="1" applyFont="1" applyFill="1" applyBorder="1" applyAlignment="1">
      <alignment vertical="center" wrapText="1"/>
      <protection/>
    </xf>
    <xf numFmtId="4" fontId="24" fillId="0" borderId="10" xfId="54" applyNumberFormat="1" applyFont="1" applyFill="1" applyBorder="1" applyAlignment="1">
      <alignment horizontal="right" vertical="center" wrapText="1"/>
      <protection/>
    </xf>
    <xf numFmtId="4" fontId="27" fillId="0" borderId="10" xfId="54" applyNumberFormat="1" applyFont="1" applyFill="1" applyBorder="1" applyAlignment="1">
      <alignment horizontal="right" vertical="center" wrapText="1"/>
      <protection/>
    </xf>
    <xf numFmtId="180" fontId="24" fillId="0" borderId="10" xfId="54"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2" fontId="0" fillId="0" borderId="10" xfId="0" applyNumberFormat="1" applyFill="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0" xfId="0" applyFont="1" applyBorder="1" applyAlignment="1">
      <alignmen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2" fontId="12" fillId="0" borderId="10" xfId="54" applyNumberFormat="1" applyFont="1" applyBorder="1" applyAlignment="1">
      <alignment horizontal="right" vertical="center" wrapText="1"/>
      <protection/>
    </xf>
    <xf numFmtId="4" fontId="2" fillId="0" borderId="10" xfId="0" applyNumberFormat="1" applyFont="1" applyFill="1" applyBorder="1" applyAlignment="1">
      <alignment horizontal="right" vertical="center" shrinkToFit="1"/>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54" applyFont="1" applyAlignment="1">
      <alignment horizontal="center" vertical="center" wrapText="1"/>
      <protection/>
    </xf>
    <xf numFmtId="0" fontId="24" fillId="0" borderId="10" xfId="54" applyFont="1" applyFill="1" applyBorder="1" applyAlignment="1">
      <alignment horizontal="center" vertical="center" wrapText="1"/>
      <protection/>
    </xf>
    <xf numFmtId="0" fontId="24" fillId="0" borderId="0" xfId="54" applyFont="1" applyBorder="1" applyAlignment="1">
      <alignment horizontal="left" vertical="center" wrapText="1"/>
      <protection/>
    </xf>
    <xf numFmtId="0" fontId="24" fillId="0" borderId="0" xfId="54" applyFont="1" applyBorder="1" applyAlignment="1">
      <alignment horizontal="left" vertical="center"/>
      <protection/>
    </xf>
    <xf numFmtId="0" fontId="24" fillId="0" borderId="10" xfId="54" applyFont="1" applyBorder="1" applyAlignment="1">
      <alignment horizontal="center" vertical="center" wrapText="1"/>
      <protection/>
    </xf>
    <xf numFmtId="0" fontId="24" fillId="0" borderId="0" xfId="54" applyFont="1" applyFill="1" applyBorder="1" applyAlignment="1">
      <alignment horizontal="left" vertical="center" wrapText="1"/>
      <protection/>
    </xf>
    <xf numFmtId="0" fontId="24" fillId="0" borderId="0" xfId="54" applyFont="1" applyFill="1" applyBorder="1" applyAlignment="1">
      <alignment horizontal="left" vertical="center"/>
      <protection/>
    </xf>
    <xf numFmtId="0" fontId="26" fillId="0" borderId="0" xfId="54" applyFont="1" applyAlignment="1">
      <alignment horizontal="center" vertical="center" wrapText="1"/>
      <protection/>
    </xf>
    <xf numFmtId="0" fontId="24" fillId="0" borderId="16" xfId="54" applyFont="1" applyBorder="1" applyAlignment="1">
      <alignment horizontal="center" vertical="center" wrapText="1"/>
      <protection/>
    </xf>
    <xf numFmtId="0" fontId="12" fillId="0" borderId="10" xfId="54" applyFont="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24" fillId="0" borderId="0" xfId="54" applyFont="1" applyBorder="1" applyAlignment="1">
      <alignment vertical="center" wrapText="1"/>
      <protection/>
    </xf>
    <xf numFmtId="0" fontId="24" fillId="0" borderId="0" xfId="54" applyFont="1" applyBorder="1" applyAlignment="1">
      <alignment vertical="center" wrapText="1"/>
      <protection/>
    </xf>
    <xf numFmtId="0" fontId="24" fillId="0" borderId="17" xfId="54" applyFont="1" applyBorder="1" applyAlignment="1">
      <alignment horizontal="left" vertical="center" wrapText="1"/>
      <protection/>
    </xf>
    <xf numFmtId="0" fontId="27" fillId="0" borderId="10" xfId="54" applyFont="1" applyBorder="1" applyAlignment="1">
      <alignment horizontal="center" vertical="center" wrapText="1"/>
      <protection/>
    </xf>
    <xf numFmtId="0" fontId="12" fillId="0" borderId="0" xfId="54" applyAlignment="1">
      <alignment horizontal="center" vertical="center" wrapText="1"/>
      <protection/>
    </xf>
    <xf numFmtId="0" fontId="12" fillId="0" borderId="0" xfId="54" applyFont="1" applyAlignment="1">
      <alignment vertical="center" wrapText="1"/>
      <protection/>
    </xf>
    <xf numFmtId="0" fontId="12" fillId="0" borderId="0" xfId="54" applyFont="1" applyAlignment="1">
      <alignment vertical="center" wrapText="1"/>
      <protection/>
    </xf>
    <xf numFmtId="0" fontId="12" fillId="0" borderId="0" xfId="54" applyAlignment="1">
      <alignment vertical="center" wrapText="1"/>
      <protection/>
    </xf>
    <xf numFmtId="0" fontId="24" fillId="0" borderId="10" xfId="54" applyFont="1" applyFill="1" applyBorder="1" applyAlignment="1">
      <alignment horizontal="center" vertical="center" wrapText="1"/>
      <protection/>
    </xf>
    <xf numFmtId="0" fontId="25" fillId="0" borderId="0" xfId="54" applyFont="1" applyFill="1" applyAlignment="1">
      <alignment horizontal="center" vertical="center" wrapText="1"/>
      <protection/>
    </xf>
    <xf numFmtId="0" fontId="24" fillId="0" borderId="15" xfId="54" applyFont="1" applyFill="1" applyBorder="1" applyAlignment="1">
      <alignment horizontal="left" vertical="center" wrapText="1"/>
      <protection/>
    </xf>
    <xf numFmtId="0" fontId="24" fillId="0" borderId="18" xfId="54" applyFont="1" applyFill="1" applyBorder="1" applyAlignment="1">
      <alignment horizontal="center" vertical="center" wrapText="1"/>
      <protection/>
    </xf>
    <xf numFmtId="0" fontId="24" fillId="0" borderId="19" xfId="54" applyFont="1" applyFill="1" applyBorder="1" applyAlignment="1">
      <alignment horizontal="center" vertical="center" wrapText="1"/>
      <protection/>
    </xf>
    <xf numFmtId="0" fontId="26" fillId="0" borderId="0" xfId="53" applyFont="1" applyAlignment="1">
      <alignment horizontal="center" vertical="center"/>
      <protection/>
    </xf>
    <xf numFmtId="0" fontId="27" fillId="4" borderId="10" xfId="52" applyFont="1" applyFill="1" applyBorder="1" applyAlignment="1">
      <alignment horizontal="center" vertical="center" wrapText="1" shrinkToFit="1"/>
    </xf>
    <xf numFmtId="0" fontId="3" fillId="0" borderId="10" xfId="53" applyFont="1" applyBorder="1" applyAlignment="1">
      <alignment horizontal="center" vertical="center"/>
      <protection/>
    </xf>
    <xf numFmtId="0" fontId="2" fillId="0" borderId="0" xfId="53" applyFont="1" applyBorder="1" applyAlignment="1">
      <alignment horizontal="left" vertical="center" wrapText="1"/>
      <protection/>
    </xf>
  </cellXfs>
  <cellStyles count="6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Sheet1" xfId="52"/>
    <cellStyle name="常规_部门决算公开表式"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样式 1" xfId="74"/>
    <cellStyle name="Followed Hyperlink" xfId="75"/>
    <cellStyle name="着色 1" xfId="76"/>
    <cellStyle name="着色 2" xfId="77"/>
    <cellStyle name="着色 3" xfId="78"/>
    <cellStyle name="着色 4" xfId="79"/>
    <cellStyle name="着色 5" xfId="80"/>
    <cellStyle name="着色 6"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A2" sqref="A2:F2"/>
    </sheetView>
  </sheetViews>
  <sheetFormatPr defaultColWidth="9.140625" defaultRowHeight="12.75"/>
  <cols>
    <col min="1" max="1" width="36.28125" style="17" customWidth="1"/>
    <col min="2" max="2" width="10.7109375" style="17" customWidth="1"/>
    <col min="3" max="3" width="31.140625" style="17" customWidth="1"/>
    <col min="4" max="4" width="10.7109375" style="17" customWidth="1"/>
    <col min="5" max="5" width="28.140625" style="17" customWidth="1"/>
    <col min="6" max="6" width="10.7109375" style="17" customWidth="1"/>
    <col min="7" max="7" width="9.7109375" style="17" customWidth="1"/>
    <col min="8" max="16384" width="9.140625" style="17" customWidth="1"/>
  </cols>
  <sheetData>
    <row r="1" ht="15" customHeight="1">
      <c r="A1" s="49" t="s">
        <v>179</v>
      </c>
    </row>
    <row r="2" spans="1:6" ht="24.75" customHeight="1">
      <c r="A2" s="81" t="s">
        <v>177</v>
      </c>
      <c r="B2" s="81"/>
      <c r="C2" s="81"/>
      <c r="D2" s="81"/>
      <c r="E2" s="81"/>
      <c r="F2" s="81"/>
    </row>
    <row r="3" ht="15" customHeight="1">
      <c r="F3" s="18" t="s">
        <v>75</v>
      </c>
    </row>
    <row r="4" spans="1:6" ht="15" customHeight="1">
      <c r="A4" s="19"/>
      <c r="F4" s="20" t="s">
        <v>76</v>
      </c>
    </row>
    <row r="5" spans="1:6" ht="15.75" customHeight="1">
      <c r="A5" s="84" t="s">
        <v>56</v>
      </c>
      <c r="B5" s="84" t="s">
        <v>72</v>
      </c>
      <c r="C5" s="84" t="s">
        <v>4</v>
      </c>
      <c r="D5" s="84" t="s">
        <v>72</v>
      </c>
      <c r="E5" s="84" t="s">
        <v>72</v>
      </c>
      <c r="F5" s="84" t="s">
        <v>72</v>
      </c>
    </row>
    <row r="6" spans="1:6" ht="15.75" customHeight="1">
      <c r="A6" s="8" t="s">
        <v>57</v>
      </c>
      <c r="B6" s="8" t="s">
        <v>32</v>
      </c>
      <c r="C6" s="8" t="s">
        <v>73</v>
      </c>
      <c r="D6" s="8" t="s">
        <v>32</v>
      </c>
      <c r="E6" s="8" t="s">
        <v>74</v>
      </c>
      <c r="F6" s="8" t="s">
        <v>32</v>
      </c>
    </row>
    <row r="7" spans="1:6" ht="15.75" customHeight="1">
      <c r="A7" s="10" t="s">
        <v>68</v>
      </c>
      <c r="B7" s="72">
        <v>6969.721401000001</v>
      </c>
      <c r="C7" s="10" t="s">
        <v>25</v>
      </c>
      <c r="D7" s="72">
        <v>4330.882053</v>
      </c>
      <c r="E7" s="10" t="s">
        <v>53</v>
      </c>
      <c r="F7" s="72">
        <v>5676.4858460000005</v>
      </c>
    </row>
    <row r="8" spans="1:6" ht="15.75" customHeight="1">
      <c r="A8" s="10" t="s">
        <v>14</v>
      </c>
      <c r="B8" s="72">
        <v>412.23918100000003</v>
      </c>
      <c r="C8" s="10" t="s">
        <v>6</v>
      </c>
      <c r="D8" s="72">
        <v>0</v>
      </c>
      <c r="E8" s="10" t="s">
        <v>36</v>
      </c>
      <c r="F8" s="72">
        <v>5239.79572</v>
      </c>
    </row>
    <row r="9" spans="1:6" ht="15.75" customHeight="1">
      <c r="A9" s="10" t="s">
        <v>24</v>
      </c>
      <c r="B9" s="72">
        <v>0</v>
      </c>
      <c r="C9" s="10" t="s">
        <v>65</v>
      </c>
      <c r="D9" s="72">
        <v>0</v>
      </c>
      <c r="E9" s="10" t="s">
        <v>2</v>
      </c>
      <c r="F9" s="72">
        <v>436.69012599999996</v>
      </c>
    </row>
    <row r="10" spans="1:6" ht="15.75" customHeight="1">
      <c r="A10" s="10" t="s">
        <v>23</v>
      </c>
      <c r="B10" s="72">
        <v>0</v>
      </c>
      <c r="C10" s="10" t="s">
        <v>63</v>
      </c>
      <c r="D10" s="72">
        <v>0</v>
      </c>
      <c r="E10" s="10" t="s">
        <v>17</v>
      </c>
      <c r="F10" s="72">
        <v>1293.735498</v>
      </c>
    </row>
    <row r="11" spans="1:6" ht="15.75" customHeight="1">
      <c r="A11" s="10" t="s">
        <v>67</v>
      </c>
      <c r="B11" s="72">
        <v>0</v>
      </c>
      <c r="C11" s="10" t="s">
        <v>18</v>
      </c>
      <c r="D11" s="72">
        <v>0</v>
      </c>
      <c r="E11" s="10" t="s">
        <v>9</v>
      </c>
      <c r="F11" s="72">
        <v>0</v>
      </c>
    </row>
    <row r="12" spans="1:6" ht="15.75" customHeight="1">
      <c r="A12" s="10" t="s">
        <v>42</v>
      </c>
      <c r="B12" s="72">
        <v>0</v>
      </c>
      <c r="C12" s="10" t="s">
        <v>51</v>
      </c>
      <c r="D12" s="72">
        <v>613.634671</v>
      </c>
      <c r="E12" s="10"/>
      <c r="F12" s="72">
        <v>1293.735498</v>
      </c>
    </row>
    <row r="13" spans="1:6" ht="15.75" customHeight="1">
      <c r="A13" s="10" t="s">
        <v>19</v>
      </c>
      <c r="B13" s="72">
        <v>0</v>
      </c>
      <c r="C13" s="10" t="s">
        <v>5</v>
      </c>
      <c r="D13" s="72">
        <v>0</v>
      </c>
      <c r="E13" s="21"/>
      <c r="F13" s="72">
        <v>0</v>
      </c>
    </row>
    <row r="14" spans="1:6" ht="15.75" customHeight="1">
      <c r="A14" s="16" t="s">
        <v>72</v>
      </c>
      <c r="B14" s="72" t="s">
        <v>72</v>
      </c>
      <c r="C14" s="10" t="s">
        <v>7</v>
      </c>
      <c r="D14" s="72">
        <v>0</v>
      </c>
      <c r="E14" s="21"/>
      <c r="F14" s="72">
        <v>0</v>
      </c>
    </row>
    <row r="15" spans="1:6" ht="15.75" customHeight="1">
      <c r="A15" s="10" t="s">
        <v>72</v>
      </c>
      <c r="B15" s="72" t="s">
        <v>72</v>
      </c>
      <c r="C15" s="10" t="s">
        <v>60</v>
      </c>
      <c r="D15" s="72">
        <v>240.470702</v>
      </c>
      <c r="E15" s="21"/>
      <c r="F15" s="72">
        <v>0</v>
      </c>
    </row>
    <row r="16" spans="1:6" ht="15.75" customHeight="1">
      <c r="A16" s="10" t="s">
        <v>72</v>
      </c>
      <c r="B16" s="72" t="s">
        <v>72</v>
      </c>
      <c r="C16" s="10" t="s">
        <v>44</v>
      </c>
      <c r="D16" s="72">
        <v>32.9</v>
      </c>
      <c r="E16" s="10"/>
      <c r="F16" s="72" t="s">
        <v>72</v>
      </c>
    </row>
    <row r="17" spans="1:6" ht="15.75" customHeight="1">
      <c r="A17" s="10" t="s">
        <v>72</v>
      </c>
      <c r="B17" s="72" t="s">
        <v>72</v>
      </c>
      <c r="C17" s="10" t="s">
        <v>39</v>
      </c>
      <c r="D17" s="72">
        <v>0</v>
      </c>
      <c r="E17" s="8"/>
      <c r="F17" s="72" t="s">
        <v>204</v>
      </c>
    </row>
    <row r="18" spans="1:6" ht="15.75" customHeight="1">
      <c r="A18" s="10" t="s">
        <v>72</v>
      </c>
      <c r="B18" s="72" t="s">
        <v>72</v>
      </c>
      <c r="C18" s="10" t="s">
        <v>70</v>
      </c>
      <c r="D18" s="72">
        <v>0</v>
      </c>
      <c r="E18" s="10"/>
      <c r="F18" s="72">
        <v>6970.221344</v>
      </c>
    </row>
    <row r="19" spans="1:6" ht="15.75" customHeight="1">
      <c r="A19" s="10" t="s">
        <v>72</v>
      </c>
      <c r="B19" s="72" t="s">
        <v>72</v>
      </c>
      <c r="C19" s="10" t="s">
        <v>35</v>
      </c>
      <c r="D19" s="72">
        <v>0</v>
      </c>
      <c r="E19" s="10"/>
      <c r="F19" s="72">
        <v>2900.701967</v>
      </c>
    </row>
    <row r="20" spans="1:6" ht="15.75" customHeight="1">
      <c r="A20" s="10" t="s">
        <v>72</v>
      </c>
      <c r="B20" s="72" t="s">
        <v>72</v>
      </c>
      <c r="C20" s="10" t="s">
        <v>55</v>
      </c>
      <c r="D20" s="72">
        <v>1297.907679</v>
      </c>
      <c r="E20" s="10"/>
      <c r="F20" s="72">
        <v>1245.185029</v>
      </c>
    </row>
    <row r="21" spans="1:6" ht="15.75" customHeight="1">
      <c r="A21" s="10" t="s">
        <v>72</v>
      </c>
      <c r="B21" s="72" t="s">
        <v>72</v>
      </c>
      <c r="C21" s="10" t="s">
        <v>11</v>
      </c>
      <c r="D21" s="72">
        <v>0</v>
      </c>
      <c r="E21" s="10"/>
      <c r="F21" s="72">
        <v>2339.093753</v>
      </c>
    </row>
    <row r="22" spans="1:6" ht="15.75" customHeight="1">
      <c r="A22" s="10" t="s">
        <v>72</v>
      </c>
      <c r="B22" s="72" t="s">
        <v>72</v>
      </c>
      <c r="C22" s="10" t="s">
        <v>41</v>
      </c>
      <c r="D22" s="72">
        <v>0</v>
      </c>
      <c r="E22" s="10"/>
      <c r="F22" s="72">
        <v>473.898595</v>
      </c>
    </row>
    <row r="23" spans="1:6" ht="15.75" customHeight="1">
      <c r="A23" s="10" t="s">
        <v>72</v>
      </c>
      <c r="B23" s="72" t="s">
        <v>72</v>
      </c>
      <c r="C23" s="10" t="s">
        <v>21</v>
      </c>
      <c r="D23" s="72">
        <v>0</v>
      </c>
      <c r="E23" s="10"/>
      <c r="F23" s="72">
        <v>0</v>
      </c>
    </row>
    <row r="24" spans="1:6" ht="15.75" customHeight="1">
      <c r="A24" s="10" t="s">
        <v>72</v>
      </c>
      <c r="B24" s="72" t="s">
        <v>72</v>
      </c>
      <c r="C24" s="10" t="s">
        <v>12</v>
      </c>
      <c r="D24" s="72">
        <v>0</v>
      </c>
      <c r="E24" s="10"/>
      <c r="F24" s="72">
        <v>0</v>
      </c>
    </row>
    <row r="25" spans="1:6" ht="15.75" customHeight="1">
      <c r="A25" s="10" t="s">
        <v>72</v>
      </c>
      <c r="B25" s="72" t="s">
        <v>72</v>
      </c>
      <c r="C25" s="10" t="s">
        <v>22</v>
      </c>
      <c r="D25" s="72">
        <v>452.026239</v>
      </c>
      <c r="E25" s="10"/>
      <c r="F25" s="72">
        <v>11.342</v>
      </c>
    </row>
    <row r="26" spans="1:6" ht="15.75" customHeight="1">
      <c r="A26" s="10" t="s">
        <v>72</v>
      </c>
      <c r="B26" s="72" t="s">
        <v>72</v>
      </c>
      <c r="C26" s="10" t="s">
        <v>62</v>
      </c>
      <c r="D26" s="72">
        <v>0</v>
      </c>
      <c r="E26" s="10"/>
      <c r="F26" s="72">
        <v>0</v>
      </c>
    </row>
    <row r="27" spans="1:6" ht="15.75" customHeight="1">
      <c r="A27" s="10" t="s">
        <v>72</v>
      </c>
      <c r="B27" s="72" t="s">
        <v>72</v>
      </c>
      <c r="C27" s="10" t="s">
        <v>27</v>
      </c>
      <c r="D27" s="72">
        <v>2.4</v>
      </c>
      <c r="E27" s="10"/>
      <c r="F27" s="72" t="s">
        <v>72</v>
      </c>
    </row>
    <row r="28" spans="1:6" ht="15.75" customHeight="1">
      <c r="A28" s="10" t="s">
        <v>72</v>
      </c>
      <c r="B28" s="72" t="s">
        <v>72</v>
      </c>
      <c r="C28" s="10" t="s">
        <v>59</v>
      </c>
      <c r="D28" s="72">
        <v>0</v>
      </c>
      <c r="E28" s="10"/>
      <c r="F28" s="72" t="s">
        <v>72</v>
      </c>
    </row>
    <row r="29" spans="1:6" ht="15.75" customHeight="1">
      <c r="A29" s="10" t="s">
        <v>72</v>
      </c>
      <c r="B29" s="72" t="s">
        <v>72</v>
      </c>
      <c r="C29" s="10" t="s">
        <v>64</v>
      </c>
      <c r="D29" s="72">
        <v>0</v>
      </c>
      <c r="E29" s="10"/>
      <c r="F29" s="72" t="s">
        <v>72</v>
      </c>
    </row>
    <row r="30" spans="1:6" ht="15.75" customHeight="1">
      <c r="A30" s="9" t="s">
        <v>69</v>
      </c>
      <c r="B30" s="72">
        <v>6969.721401000001</v>
      </c>
      <c r="C30" s="83" t="s">
        <v>31</v>
      </c>
      <c r="D30" s="83" t="s">
        <v>72</v>
      </c>
      <c r="E30" s="83" t="s">
        <v>72</v>
      </c>
      <c r="F30" s="72">
        <v>6970.221344</v>
      </c>
    </row>
    <row r="31" spans="1:6" ht="15.75" customHeight="1">
      <c r="A31" s="10" t="s">
        <v>33</v>
      </c>
      <c r="B31" s="72">
        <v>0</v>
      </c>
      <c r="C31" s="82" t="s">
        <v>40</v>
      </c>
      <c r="D31" s="82" t="s">
        <v>72</v>
      </c>
      <c r="E31" s="82" t="s">
        <v>72</v>
      </c>
      <c r="F31" s="72">
        <v>0</v>
      </c>
    </row>
    <row r="32" spans="1:6" ht="15.75" customHeight="1">
      <c r="A32" s="10" t="s">
        <v>38</v>
      </c>
      <c r="B32" s="72">
        <v>5.499943</v>
      </c>
      <c r="C32" s="82" t="s">
        <v>16</v>
      </c>
      <c r="D32" s="82" t="s">
        <v>72</v>
      </c>
      <c r="E32" s="82" t="s">
        <v>20</v>
      </c>
      <c r="F32" s="72">
        <v>5</v>
      </c>
    </row>
    <row r="33" spans="1:6" ht="15.75" customHeight="1">
      <c r="A33" s="8"/>
      <c r="B33" s="72">
        <v>0</v>
      </c>
      <c r="C33" s="82"/>
      <c r="D33" s="82"/>
      <c r="E33" s="82"/>
      <c r="F33" s="72">
        <v>0</v>
      </c>
    </row>
    <row r="34" spans="1:6" ht="15.75" customHeight="1">
      <c r="A34" s="9" t="s">
        <v>78</v>
      </c>
      <c r="B34" s="72">
        <v>6975.221344</v>
      </c>
      <c r="C34" s="83" t="s">
        <v>30</v>
      </c>
      <c r="D34" s="83" t="s">
        <v>72</v>
      </c>
      <c r="E34" s="83" t="s">
        <v>72</v>
      </c>
      <c r="F34" s="72">
        <v>6975.221344</v>
      </c>
    </row>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2" sqref="A2:H2"/>
    </sheetView>
  </sheetViews>
  <sheetFormatPr defaultColWidth="10.28125" defaultRowHeight="12.75"/>
  <cols>
    <col min="1" max="1" width="15.7109375" style="26" customWidth="1"/>
    <col min="2" max="2" width="20.00390625" style="26" bestFit="1" customWidth="1"/>
    <col min="3" max="8" width="14.57421875" style="26" customWidth="1"/>
    <col min="9" max="16384" width="10.28125" style="26" customWidth="1"/>
  </cols>
  <sheetData>
    <row r="1" ht="14.25">
      <c r="A1" s="50" t="s">
        <v>187</v>
      </c>
    </row>
    <row r="2" spans="1:8" ht="24">
      <c r="A2" s="96" t="s">
        <v>199</v>
      </c>
      <c r="B2" s="96"/>
      <c r="C2" s="96"/>
      <c r="D2" s="96"/>
      <c r="E2" s="96"/>
      <c r="F2" s="96"/>
      <c r="G2" s="96"/>
      <c r="H2" s="96"/>
    </row>
    <row r="3" ht="15.75" customHeight="1">
      <c r="H3" s="34" t="s">
        <v>176</v>
      </c>
    </row>
    <row r="4" spans="2:8" ht="15.75" customHeight="1">
      <c r="B4" s="35"/>
      <c r="C4" s="35"/>
      <c r="D4" s="35"/>
      <c r="E4" s="35"/>
      <c r="F4" s="35"/>
      <c r="H4" s="34" t="s">
        <v>105</v>
      </c>
    </row>
    <row r="5" spans="1:8" ht="15.75" customHeight="1">
      <c r="A5" s="98" t="s">
        <v>106</v>
      </c>
      <c r="B5" s="98"/>
      <c r="C5" s="98"/>
      <c r="D5" s="98"/>
      <c r="E5" s="98"/>
      <c r="F5" s="98"/>
      <c r="G5" s="99" t="s">
        <v>101</v>
      </c>
      <c r="H5" s="99" t="s">
        <v>102</v>
      </c>
    </row>
    <row r="6" spans="1:8" s="28" customFormat="1" ht="15.75" customHeight="1">
      <c r="A6" s="99" t="s">
        <v>107</v>
      </c>
      <c r="B6" s="99" t="s">
        <v>83</v>
      </c>
      <c r="C6" s="99" t="s">
        <v>100</v>
      </c>
      <c r="D6" s="99"/>
      <c r="E6" s="99"/>
      <c r="F6" s="99" t="s">
        <v>84</v>
      </c>
      <c r="G6" s="99"/>
      <c r="H6" s="99"/>
    </row>
    <row r="7" spans="1:8" s="28" customFormat="1" ht="31.5" customHeight="1">
      <c r="A7" s="99"/>
      <c r="B7" s="99"/>
      <c r="C7" s="2" t="s">
        <v>85</v>
      </c>
      <c r="D7" s="2" t="s">
        <v>103</v>
      </c>
      <c r="E7" s="2" t="s">
        <v>104</v>
      </c>
      <c r="F7" s="99"/>
      <c r="G7" s="99"/>
      <c r="H7" s="99"/>
    </row>
    <row r="8" spans="1:8" s="28" customFormat="1" ht="15.75" customHeight="1">
      <c r="A8" s="4">
        <v>41.54</v>
      </c>
      <c r="B8" s="4">
        <v>25.53</v>
      </c>
      <c r="C8" s="3">
        <v>4.14</v>
      </c>
      <c r="D8" s="4"/>
      <c r="E8" s="4">
        <v>4.14</v>
      </c>
      <c r="F8" s="4">
        <v>11.87</v>
      </c>
      <c r="G8" s="4">
        <v>45.47</v>
      </c>
      <c r="H8" s="4">
        <v>38.84</v>
      </c>
    </row>
    <row r="9" spans="1:6" s="29" customFormat="1" ht="15.75" customHeight="1">
      <c r="A9" s="102" t="s">
        <v>108</v>
      </c>
      <c r="B9" s="102"/>
      <c r="C9" s="102"/>
      <c r="D9" s="102"/>
      <c r="E9" s="102"/>
      <c r="F9" s="102"/>
    </row>
    <row r="10" spans="1:6" s="29" customFormat="1" ht="15.75" customHeight="1">
      <c r="A10" s="103" t="s">
        <v>112</v>
      </c>
      <c r="B10" s="103"/>
      <c r="C10" s="3" t="s">
        <v>113</v>
      </c>
      <c r="D10" s="103" t="s">
        <v>112</v>
      </c>
      <c r="E10" s="103"/>
      <c r="F10" s="3" t="s">
        <v>113</v>
      </c>
    </row>
    <row r="11" spans="1:6" s="29" customFormat="1" ht="15.75" customHeight="1">
      <c r="A11" s="93" t="s">
        <v>109</v>
      </c>
      <c r="B11" s="93"/>
      <c r="C11" s="31">
        <v>4</v>
      </c>
      <c r="D11" s="93" t="s">
        <v>110</v>
      </c>
      <c r="E11" s="93"/>
      <c r="F11" s="31">
        <v>8</v>
      </c>
    </row>
    <row r="12" spans="1:6" ht="15.75" customHeight="1">
      <c r="A12" s="93" t="s">
        <v>111</v>
      </c>
      <c r="B12" s="93"/>
      <c r="C12" s="31"/>
      <c r="D12" s="93" t="s">
        <v>114</v>
      </c>
      <c r="E12" s="93"/>
      <c r="F12" s="31">
        <v>3</v>
      </c>
    </row>
    <row r="13" spans="1:6" ht="15.75" customHeight="1">
      <c r="A13" s="93" t="s">
        <v>115</v>
      </c>
      <c r="B13" s="93"/>
      <c r="C13" s="31">
        <v>161</v>
      </c>
      <c r="D13" s="93" t="s">
        <v>116</v>
      </c>
      <c r="E13" s="93"/>
      <c r="F13" s="31">
        <v>752</v>
      </c>
    </row>
    <row r="14" spans="1:6" ht="15.75" customHeight="1">
      <c r="A14" s="93" t="s">
        <v>117</v>
      </c>
      <c r="B14" s="93"/>
      <c r="C14" s="31"/>
      <c r="D14" s="93" t="s">
        <v>118</v>
      </c>
      <c r="E14" s="93"/>
      <c r="F14" s="31"/>
    </row>
    <row r="15" spans="1:6" ht="15.75" customHeight="1">
      <c r="A15" s="93" t="s">
        <v>119</v>
      </c>
      <c r="B15" s="93"/>
      <c r="C15" s="31">
        <v>30</v>
      </c>
      <c r="D15" s="93" t="s">
        <v>120</v>
      </c>
      <c r="E15" s="93"/>
      <c r="F15" s="31">
        <v>2585</v>
      </c>
    </row>
    <row r="16" spans="1:6" ht="14.25">
      <c r="A16" s="93" t="s">
        <v>121</v>
      </c>
      <c r="B16" s="93"/>
      <c r="C16" s="31">
        <v>43</v>
      </c>
      <c r="D16" s="93" t="s">
        <v>122</v>
      </c>
      <c r="E16" s="93"/>
      <c r="F16" s="31">
        <v>3973</v>
      </c>
    </row>
    <row r="17" spans="1:8" ht="30" customHeight="1">
      <c r="A17" s="100" t="s">
        <v>340</v>
      </c>
      <c r="B17" s="101"/>
      <c r="C17" s="101"/>
      <c r="D17" s="101"/>
      <c r="E17" s="101"/>
      <c r="F17" s="101"/>
      <c r="G17" s="101"/>
      <c r="H17" s="101"/>
    </row>
    <row r="18" spans="1:8" ht="43.5" customHeight="1">
      <c r="A18" s="105" t="s">
        <v>344</v>
      </c>
      <c r="B18" s="106"/>
      <c r="C18" s="106"/>
      <c r="D18" s="106"/>
      <c r="E18" s="106"/>
      <c r="F18" s="106"/>
      <c r="G18" s="106"/>
      <c r="H18" s="106"/>
    </row>
    <row r="19" spans="1:8" ht="30" customHeight="1">
      <c r="A19" s="106" t="s">
        <v>337</v>
      </c>
      <c r="B19" s="107"/>
      <c r="C19" s="107"/>
      <c r="D19" s="107"/>
      <c r="E19" s="107"/>
      <c r="F19" s="107"/>
      <c r="G19" s="107"/>
      <c r="H19" s="107"/>
    </row>
    <row r="20" spans="1:8" ht="30" customHeight="1">
      <c r="A20" s="106" t="s">
        <v>338</v>
      </c>
      <c r="B20" s="107"/>
      <c r="C20" s="107"/>
      <c r="D20" s="107"/>
      <c r="E20" s="107"/>
      <c r="F20" s="107"/>
      <c r="G20" s="107"/>
      <c r="H20" s="107"/>
    </row>
    <row r="21" spans="1:8" ht="30" customHeight="1">
      <c r="A21" s="106" t="s">
        <v>339</v>
      </c>
      <c r="B21" s="107"/>
      <c r="C21" s="107"/>
      <c r="D21" s="107"/>
      <c r="E21" s="107"/>
      <c r="F21" s="107"/>
      <c r="G21" s="107"/>
      <c r="H21" s="107"/>
    </row>
  </sheetData>
  <sheetProtection/>
  <mergeCells count="28">
    <mergeCell ref="A18:H18"/>
    <mergeCell ref="A19:H19"/>
    <mergeCell ref="A20:H20"/>
    <mergeCell ref="A21:H21"/>
    <mergeCell ref="A2:H2"/>
    <mergeCell ref="A5:F5"/>
    <mergeCell ref="G5:G7"/>
    <mergeCell ref="A12:B12"/>
    <mergeCell ref="A6:A7"/>
    <mergeCell ref="B6:B7"/>
    <mergeCell ref="A15:B15"/>
    <mergeCell ref="D15:E15"/>
    <mergeCell ref="C6:E6"/>
    <mergeCell ref="A9:F9"/>
    <mergeCell ref="H5:H7"/>
    <mergeCell ref="F6:F7"/>
    <mergeCell ref="A10:B10"/>
    <mergeCell ref="D10:E10"/>
    <mergeCell ref="A17:H17"/>
    <mergeCell ref="A13:B13"/>
    <mergeCell ref="A14:B14"/>
    <mergeCell ref="D14:E14"/>
    <mergeCell ref="D12:E12"/>
    <mergeCell ref="A11:B11"/>
    <mergeCell ref="A16:B16"/>
    <mergeCell ref="D16:E16"/>
    <mergeCell ref="D11:E11"/>
    <mergeCell ref="D13:E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A17" sqref="A17:H21"/>
    </sheetView>
  </sheetViews>
  <sheetFormatPr defaultColWidth="10.28125" defaultRowHeight="12.75"/>
  <cols>
    <col min="1" max="1" width="12.7109375" style="58" customWidth="1"/>
    <col min="2" max="2" width="39.00390625" style="58" customWidth="1"/>
    <col min="3" max="3" width="13.7109375" style="58" customWidth="1"/>
    <col min="4" max="4" width="15.57421875" style="58" customWidth="1"/>
    <col min="5" max="7" width="18.7109375" style="58" customWidth="1"/>
    <col min="8" max="8" width="16.28125" style="58" customWidth="1"/>
    <col min="9" max="16384" width="10.28125" style="58" customWidth="1"/>
  </cols>
  <sheetData>
    <row r="1" ht="14.25">
      <c r="A1" s="57" t="s">
        <v>188</v>
      </c>
    </row>
    <row r="2" spans="1:8" ht="27" customHeight="1">
      <c r="A2" s="109" t="s">
        <v>200</v>
      </c>
      <c r="B2" s="109"/>
      <c r="C2" s="109"/>
      <c r="D2" s="109"/>
      <c r="E2" s="109"/>
      <c r="F2" s="109"/>
      <c r="G2" s="109"/>
      <c r="H2" s="109"/>
    </row>
    <row r="3" spans="1:8" ht="15" customHeight="1">
      <c r="A3" s="59"/>
      <c r="B3" s="59"/>
      <c r="C3" s="59"/>
      <c r="D3" s="59"/>
      <c r="E3" s="59"/>
      <c r="F3" s="59"/>
      <c r="G3" s="47" t="s">
        <v>164</v>
      </c>
      <c r="H3" s="47"/>
    </row>
    <row r="4" spans="1:8" ht="15" customHeight="1">
      <c r="A4" s="59"/>
      <c r="B4" s="59"/>
      <c r="C4" s="59"/>
      <c r="D4" s="59"/>
      <c r="E4" s="59"/>
      <c r="F4" s="59"/>
      <c r="G4" s="47" t="s">
        <v>15</v>
      </c>
      <c r="H4" s="47"/>
    </row>
    <row r="5" spans="1:8" s="60" customFormat="1" ht="15" customHeight="1">
      <c r="A5" s="108" t="s">
        <v>174</v>
      </c>
      <c r="B5" s="108"/>
      <c r="C5" s="111" t="s">
        <v>168</v>
      </c>
      <c r="D5" s="111" t="s">
        <v>169</v>
      </c>
      <c r="E5" s="108" t="s">
        <v>165</v>
      </c>
      <c r="F5" s="108"/>
      <c r="G5" s="108"/>
      <c r="H5" s="108" t="s">
        <v>170</v>
      </c>
    </row>
    <row r="6" spans="1:8" s="60" customFormat="1" ht="28.5" customHeight="1">
      <c r="A6" s="1" t="s">
        <v>171</v>
      </c>
      <c r="B6" s="1" t="s">
        <v>61</v>
      </c>
      <c r="C6" s="112"/>
      <c r="D6" s="112"/>
      <c r="E6" s="48" t="s">
        <v>166</v>
      </c>
      <c r="F6" s="48" t="s">
        <v>167</v>
      </c>
      <c r="G6" s="48" t="s">
        <v>8</v>
      </c>
      <c r="H6" s="108"/>
    </row>
    <row r="7" spans="1:8" s="60" customFormat="1" ht="15" customHeight="1">
      <c r="A7" s="108" t="s">
        <v>10</v>
      </c>
      <c r="B7" s="108"/>
      <c r="C7" s="1"/>
      <c r="D7" s="1"/>
      <c r="E7" s="1">
        <v>1</v>
      </c>
      <c r="F7" s="1">
        <v>2</v>
      </c>
      <c r="G7" s="1">
        <v>3</v>
      </c>
      <c r="H7" s="1"/>
    </row>
    <row r="8" spans="1:8" s="60" customFormat="1" ht="15" customHeight="1">
      <c r="A8" s="108" t="s">
        <v>172</v>
      </c>
      <c r="B8" s="108"/>
      <c r="C8" s="69">
        <f aca="true" t="shared" si="0" ref="C8:H8">C9+C14</f>
        <v>0.5</v>
      </c>
      <c r="D8" s="69">
        <f t="shared" si="0"/>
        <v>412.23999999999995</v>
      </c>
      <c r="E8" s="69">
        <f t="shared" si="0"/>
        <v>412.73999999999995</v>
      </c>
      <c r="F8" s="69">
        <f t="shared" si="0"/>
        <v>323.1</v>
      </c>
      <c r="G8" s="69">
        <f t="shared" si="0"/>
        <v>89.64</v>
      </c>
      <c r="H8" s="69">
        <f t="shared" si="0"/>
        <v>0</v>
      </c>
    </row>
    <row r="9" spans="1:8" s="11" customFormat="1" ht="15" customHeight="1">
      <c r="A9" s="61" t="s">
        <v>241</v>
      </c>
      <c r="B9" s="62" t="s">
        <v>242</v>
      </c>
      <c r="C9" s="52">
        <v>0.5</v>
      </c>
      <c r="D9" s="52">
        <v>409.84</v>
      </c>
      <c r="E9" s="52">
        <v>410.34</v>
      </c>
      <c r="F9" s="52">
        <v>323.1</v>
      </c>
      <c r="G9" s="52">
        <v>87.24</v>
      </c>
      <c r="H9" s="52">
        <v>0</v>
      </c>
    </row>
    <row r="10" spans="1:8" s="11" customFormat="1" ht="15" customHeight="1">
      <c r="A10" s="61" t="s">
        <v>251</v>
      </c>
      <c r="B10" s="62" t="s">
        <v>252</v>
      </c>
      <c r="C10" s="52">
        <v>0.05</v>
      </c>
      <c r="D10" s="52">
        <v>116.1</v>
      </c>
      <c r="E10" s="52">
        <v>116.14</v>
      </c>
      <c r="F10" s="52">
        <v>57.07</v>
      </c>
      <c r="G10" s="52">
        <v>59.07</v>
      </c>
      <c r="H10" s="52">
        <v>0</v>
      </c>
    </row>
    <row r="11" spans="1:8" s="11" customFormat="1" ht="15" customHeight="1">
      <c r="A11" s="61" t="s">
        <v>253</v>
      </c>
      <c r="B11" s="62" t="s">
        <v>254</v>
      </c>
      <c r="C11" s="52">
        <v>0.05</v>
      </c>
      <c r="D11" s="52">
        <v>116.1</v>
      </c>
      <c r="E11" s="52">
        <v>116.14</v>
      </c>
      <c r="F11" s="52">
        <v>57.07</v>
      </c>
      <c r="G11" s="52">
        <v>59.07</v>
      </c>
      <c r="H11" s="52">
        <v>0</v>
      </c>
    </row>
    <row r="12" spans="1:8" s="11" customFormat="1" ht="15" customHeight="1">
      <c r="A12" s="61" t="s">
        <v>255</v>
      </c>
      <c r="B12" s="62" t="s">
        <v>256</v>
      </c>
      <c r="C12" s="52">
        <v>0.45</v>
      </c>
      <c r="D12" s="52">
        <v>293.74</v>
      </c>
      <c r="E12" s="52">
        <v>294.19</v>
      </c>
      <c r="F12" s="52">
        <v>266.03</v>
      </c>
      <c r="G12" s="52">
        <v>28.16</v>
      </c>
      <c r="H12" s="52">
        <v>0</v>
      </c>
    </row>
    <row r="13" spans="1:8" s="11" customFormat="1" ht="15" customHeight="1">
      <c r="A13" s="61" t="s">
        <v>257</v>
      </c>
      <c r="B13" s="62" t="s">
        <v>258</v>
      </c>
      <c r="C13" s="52">
        <v>0.45</v>
      </c>
      <c r="D13" s="52">
        <v>293.74</v>
      </c>
      <c r="E13" s="52">
        <v>294.19</v>
      </c>
      <c r="F13" s="52">
        <v>266.03</v>
      </c>
      <c r="G13" s="52">
        <v>28.16</v>
      </c>
      <c r="H13" s="52">
        <v>0</v>
      </c>
    </row>
    <row r="14" spans="1:8" s="11" customFormat="1" ht="15" customHeight="1">
      <c r="A14" s="61" t="s">
        <v>273</v>
      </c>
      <c r="B14" s="62" t="s">
        <v>274</v>
      </c>
      <c r="C14" s="52">
        <v>0</v>
      </c>
      <c r="D14" s="52">
        <v>2.4</v>
      </c>
      <c r="E14" s="52">
        <v>2.4</v>
      </c>
      <c r="F14" s="52">
        <v>0</v>
      </c>
      <c r="G14" s="52">
        <v>2.4</v>
      </c>
      <c r="H14" s="52">
        <v>0</v>
      </c>
    </row>
    <row r="15" spans="1:8" s="11" customFormat="1" ht="15" customHeight="1">
      <c r="A15" s="61" t="s">
        <v>275</v>
      </c>
      <c r="B15" s="62" t="s">
        <v>276</v>
      </c>
      <c r="C15" s="52">
        <v>0</v>
      </c>
      <c r="D15" s="52">
        <v>2.4</v>
      </c>
      <c r="E15" s="52">
        <v>2.4</v>
      </c>
      <c r="F15" s="52">
        <v>0</v>
      </c>
      <c r="G15" s="52">
        <v>2.4</v>
      </c>
      <c r="H15" s="52">
        <v>0</v>
      </c>
    </row>
    <row r="16" spans="1:8" s="11" customFormat="1" ht="15" customHeight="1">
      <c r="A16" s="61" t="s">
        <v>277</v>
      </c>
      <c r="B16" s="62" t="s">
        <v>278</v>
      </c>
      <c r="C16" s="52">
        <v>0</v>
      </c>
      <c r="D16" s="52">
        <v>2.4</v>
      </c>
      <c r="E16" s="52">
        <v>2.4</v>
      </c>
      <c r="F16" s="52">
        <v>0</v>
      </c>
      <c r="G16" s="52">
        <v>2.4</v>
      </c>
      <c r="H16" s="52">
        <v>0</v>
      </c>
    </row>
    <row r="17" spans="1:8" ht="42" customHeight="1">
      <c r="A17" s="110" t="s">
        <v>173</v>
      </c>
      <c r="B17" s="110"/>
      <c r="C17" s="110"/>
      <c r="D17" s="110"/>
      <c r="E17" s="110"/>
      <c r="F17" s="110"/>
      <c r="G17" s="110"/>
      <c r="H17" s="63"/>
    </row>
    <row r="18" ht="14.25" customHeight="1">
      <c r="A18" s="64"/>
    </row>
    <row r="19" ht="14.25" customHeight="1">
      <c r="A19" s="64"/>
    </row>
  </sheetData>
  <sheetProtection/>
  <mergeCells count="9">
    <mergeCell ref="E5:G5"/>
    <mergeCell ref="H5:H6"/>
    <mergeCell ref="A2:H2"/>
    <mergeCell ref="A17:G17"/>
    <mergeCell ref="A5:B5"/>
    <mergeCell ref="A8:B8"/>
    <mergeCell ref="A7:B7"/>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G11" sqref="G11"/>
    </sheetView>
  </sheetViews>
  <sheetFormatPr defaultColWidth="10.28125" defaultRowHeight="12.75"/>
  <cols>
    <col min="1" max="1" width="12.7109375" style="26" customWidth="1"/>
    <col min="2" max="2" width="32.7109375" style="26" customWidth="1"/>
    <col min="3" max="3" width="44.421875" style="26" customWidth="1"/>
    <col min="4" max="16384" width="10.28125" style="26" customWidth="1"/>
  </cols>
  <sheetData>
    <row r="1" ht="14.25">
      <c r="A1" s="50" t="s">
        <v>189</v>
      </c>
    </row>
    <row r="2" spans="1:3" ht="27" customHeight="1">
      <c r="A2" s="96" t="s">
        <v>201</v>
      </c>
      <c r="B2" s="96"/>
      <c r="C2" s="96"/>
    </row>
    <row r="3" spans="1:3" ht="15.75" customHeight="1">
      <c r="A3" s="28"/>
      <c r="B3" s="28"/>
      <c r="C3" s="34" t="s">
        <v>130</v>
      </c>
    </row>
    <row r="4" spans="1:3" ht="15.75" customHeight="1">
      <c r="A4" s="29"/>
      <c r="B4" s="29"/>
      <c r="C4" s="34" t="s">
        <v>76</v>
      </c>
    </row>
    <row r="5" spans="1:3" s="24" customFormat="1" ht="15.75" customHeight="1">
      <c r="A5" s="93" t="s">
        <v>123</v>
      </c>
      <c r="B5" s="93"/>
      <c r="C5" s="90" t="s">
        <v>126</v>
      </c>
    </row>
    <row r="6" spans="1:3" s="24" customFormat="1" ht="31.5" customHeight="1">
      <c r="A6" s="4" t="s">
        <v>127</v>
      </c>
      <c r="B6" s="4" t="s">
        <v>61</v>
      </c>
      <c r="C6" s="90"/>
    </row>
    <row r="7" spans="1:3" s="24" customFormat="1" ht="15.75" customHeight="1">
      <c r="A7" s="93" t="s">
        <v>82</v>
      </c>
      <c r="B7" s="93"/>
      <c r="C7" s="30"/>
    </row>
    <row r="8" spans="1:3" s="24" customFormat="1" ht="15.75" customHeight="1">
      <c r="A8" s="45">
        <v>302</v>
      </c>
      <c r="B8" s="46" t="s">
        <v>144</v>
      </c>
      <c r="C8" s="68">
        <f>SUM(C9:C26)</f>
        <v>366.09</v>
      </c>
    </row>
    <row r="9" spans="1:3" s="24" customFormat="1" ht="15.75" customHeight="1">
      <c r="A9" s="44">
        <v>30201</v>
      </c>
      <c r="B9" s="31" t="s">
        <v>319</v>
      </c>
      <c r="C9" s="67">
        <v>87.06</v>
      </c>
    </row>
    <row r="10" spans="1:3" s="24" customFormat="1" ht="15.75" customHeight="1">
      <c r="A10" s="44">
        <v>30202</v>
      </c>
      <c r="B10" s="31" t="s">
        <v>320</v>
      </c>
      <c r="C10" s="67">
        <v>5.06</v>
      </c>
    </row>
    <row r="11" spans="1:3" s="25" customFormat="1" ht="15.75" customHeight="1">
      <c r="A11" s="44">
        <v>30205</v>
      </c>
      <c r="B11" s="44" t="s">
        <v>321</v>
      </c>
      <c r="C11" s="32">
        <v>3.85</v>
      </c>
    </row>
    <row r="12" spans="1:3" s="25" customFormat="1" ht="15.75" customHeight="1">
      <c r="A12" s="44">
        <v>30206</v>
      </c>
      <c r="B12" s="31" t="s">
        <v>322</v>
      </c>
      <c r="C12" s="32">
        <v>0.41</v>
      </c>
    </row>
    <row r="13" spans="1:3" s="25" customFormat="1" ht="15.75" customHeight="1">
      <c r="A13" s="44">
        <v>30207</v>
      </c>
      <c r="B13" s="31" t="s">
        <v>323</v>
      </c>
      <c r="C13" s="32">
        <v>11.88</v>
      </c>
    </row>
    <row r="14" spans="1:3" s="25" customFormat="1" ht="15.75" customHeight="1">
      <c r="A14" s="44">
        <v>30209</v>
      </c>
      <c r="B14" s="31" t="s">
        <v>324</v>
      </c>
      <c r="C14" s="32">
        <v>8.46</v>
      </c>
    </row>
    <row r="15" spans="1:3" s="25" customFormat="1" ht="15.75" customHeight="1">
      <c r="A15" s="44">
        <v>30211</v>
      </c>
      <c r="B15" s="31" t="s">
        <v>325</v>
      </c>
      <c r="C15" s="32">
        <v>44.22</v>
      </c>
    </row>
    <row r="16" spans="1:3" s="25" customFormat="1" ht="15.75" customHeight="1">
      <c r="A16" s="44">
        <v>30213</v>
      </c>
      <c r="B16" s="31" t="s">
        <v>326</v>
      </c>
      <c r="C16" s="32">
        <v>18.55</v>
      </c>
    </row>
    <row r="17" spans="1:3" s="25" customFormat="1" ht="15.75" customHeight="1">
      <c r="A17" s="44">
        <v>30214</v>
      </c>
      <c r="B17" s="31" t="s">
        <v>327</v>
      </c>
      <c r="C17" s="32">
        <v>0.53</v>
      </c>
    </row>
    <row r="18" spans="1:3" s="25" customFormat="1" ht="15.75" customHeight="1">
      <c r="A18" s="44">
        <v>30215</v>
      </c>
      <c r="B18" s="31" t="s">
        <v>328</v>
      </c>
      <c r="C18" s="32">
        <v>17.67</v>
      </c>
    </row>
    <row r="19" spans="1:3" s="25" customFormat="1" ht="15.75" customHeight="1">
      <c r="A19" s="44">
        <v>30216</v>
      </c>
      <c r="B19" s="31" t="s">
        <v>329</v>
      </c>
      <c r="C19" s="32">
        <v>29.18</v>
      </c>
    </row>
    <row r="20" spans="1:3" s="25" customFormat="1" ht="15.75" customHeight="1">
      <c r="A20" s="44">
        <v>30217</v>
      </c>
      <c r="B20" s="31" t="s">
        <v>330</v>
      </c>
      <c r="C20" s="32">
        <v>5.1</v>
      </c>
    </row>
    <row r="21" spans="1:3" s="25" customFormat="1" ht="15.75" customHeight="1">
      <c r="A21" s="44">
        <v>30226</v>
      </c>
      <c r="B21" s="31" t="s">
        <v>331</v>
      </c>
      <c r="C21" s="32">
        <v>3.38</v>
      </c>
    </row>
    <row r="22" spans="1:3" s="25" customFormat="1" ht="15.75" customHeight="1">
      <c r="A22" s="44">
        <v>30227</v>
      </c>
      <c r="B22" s="31" t="s">
        <v>332</v>
      </c>
      <c r="C22" s="32">
        <v>32.9</v>
      </c>
    </row>
    <row r="23" spans="1:3" s="25" customFormat="1" ht="15.75" customHeight="1">
      <c r="A23" s="44">
        <v>30228</v>
      </c>
      <c r="B23" s="31" t="s">
        <v>333</v>
      </c>
      <c r="C23" s="32">
        <v>24.65</v>
      </c>
    </row>
    <row r="24" spans="1:3" s="25" customFormat="1" ht="15.75" customHeight="1">
      <c r="A24" s="44">
        <v>30229</v>
      </c>
      <c r="B24" s="31" t="s">
        <v>334</v>
      </c>
      <c r="C24" s="32">
        <v>0.3</v>
      </c>
    </row>
    <row r="25" spans="1:3" s="25" customFormat="1" ht="15.75" customHeight="1">
      <c r="A25" s="44">
        <v>30231</v>
      </c>
      <c r="B25" s="31" t="s">
        <v>335</v>
      </c>
      <c r="C25" s="32">
        <v>4.14</v>
      </c>
    </row>
    <row r="26" spans="1:3" s="25" customFormat="1" ht="15.75" customHeight="1">
      <c r="A26" s="44">
        <v>30299</v>
      </c>
      <c r="B26" s="31" t="s">
        <v>336</v>
      </c>
      <c r="C26" s="32">
        <v>68.75</v>
      </c>
    </row>
    <row r="27" spans="1:3" s="25" customFormat="1" ht="15.75" customHeight="1">
      <c r="A27" s="44"/>
      <c r="B27" s="31"/>
      <c r="C27" s="32"/>
    </row>
    <row r="28" spans="1:3" s="25" customFormat="1" ht="15.75" customHeight="1">
      <c r="A28" s="44"/>
      <c r="B28" s="31"/>
      <c r="C28" s="32"/>
    </row>
    <row r="29" spans="1:3" s="25" customFormat="1" ht="15.75" customHeight="1">
      <c r="A29" s="44"/>
      <c r="B29" s="31"/>
      <c r="C29" s="32"/>
    </row>
    <row r="30" spans="1:3" ht="44.25" customHeight="1">
      <c r="A30" s="91" t="s">
        <v>202</v>
      </c>
      <c r="B30" s="92"/>
      <c r="C30" s="92"/>
    </row>
    <row r="31" ht="14.25">
      <c r="A31" s="27"/>
    </row>
    <row r="32" ht="14.25">
      <c r="A32" s="27"/>
    </row>
    <row r="33" ht="14.25">
      <c r="A33" s="27"/>
    </row>
    <row r="34" ht="14.25">
      <c r="A34" s="27"/>
    </row>
  </sheetData>
  <sheetProtection/>
  <mergeCells count="5">
    <mergeCell ref="A30:C30"/>
    <mergeCell ref="A7:B7"/>
    <mergeCell ref="A2:C2"/>
    <mergeCell ref="A5:B5"/>
    <mergeCell ref="C5:C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D17" sqref="D17"/>
    </sheetView>
  </sheetViews>
  <sheetFormatPr defaultColWidth="10.28125" defaultRowHeight="12.75"/>
  <cols>
    <col min="1" max="1" width="21.57421875" style="36" customWidth="1"/>
    <col min="2" max="3" width="18.28125" style="36" customWidth="1"/>
    <col min="4" max="4" width="20.140625" style="36" customWidth="1"/>
    <col min="5" max="5" width="10.8515625" style="36" customWidth="1"/>
    <col min="6" max="16384" width="10.28125" style="36" customWidth="1"/>
  </cols>
  <sheetData>
    <row r="1" ht="13.5">
      <c r="A1" s="51" t="s">
        <v>190</v>
      </c>
    </row>
    <row r="2" spans="1:4" ht="27" customHeight="1">
      <c r="A2" s="113" t="s">
        <v>203</v>
      </c>
      <c r="B2" s="113"/>
      <c r="C2" s="113"/>
      <c r="D2" s="113"/>
    </row>
    <row r="3" spans="1:4" ht="15.75" customHeight="1">
      <c r="A3" s="39"/>
      <c r="B3" s="42"/>
      <c r="C3" s="42"/>
      <c r="D3" s="40" t="s">
        <v>152</v>
      </c>
    </row>
    <row r="4" spans="1:4" ht="15.75" customHeight="1">
      <c r="A4" s="42"/>
      <c r="B4" s="42"/>
      <c r="C4" s="42"/>
      <c r="D4" s="40" t="s">
        <v>129</v>
      </c>
    </row>
    <row r="5" spans="1:4" ht="18" customHeight="1">
      <c r="A5" s="114" t="s">
        <v>128</v>
      </c>
      <c r="B5" s="115" t="s">
        <v>153</v>
      </c>
      <c r="C5" s="115"/>
      <c r="D5" s="115"/>
    </row>
    <row r="6" spans="1:4" ht="18" customHeight="1">
      <c r="A6" s="114"/>
      <c r="B6" s="38" t="s">
        <v>154</v>
      </c>
      <c r="C6" s="38" t="s">
        <v>155</v>
      </c>
      <c r="D6" s="38" t="s">
        <v>156</v>
      </c>
    </row>
    <row r="7" spans="1:4" ht="18" customHeight="1">
      <c r="A7" s="37" t="s">
        <v>28</v>
      </c>
      <c r="B7" s="80">
        <f>SUM(B8:B10)</f>
        <v>222.70000000000002</v>
      </c>
      <c r="C7" s="80">
        <f>SUM(C8:C10)</f>
        <v>222.70000000000002</v>
      </c>
      <c r="D7" s="80">
        <v>0</v>
      </c>
    </row>
    <row r="8" spans="1:4" ht="18" customHeight="1">
      <c r="A8" s="41" t="s">
        <v>157</v>
      </c>
      <c r="B8" s="80">
        <v>12.84</v>
      </c>
      <c r="C8" s="80">
        <v>12.84</v>
      </c>
      <c r="D8" s="80">
        <v>0</v>
      </c>
    </row>
    <row r="9" spans="1:4" ht="18" customHeight="1">
      <c r="A9" s="41" t="s">
        <v>158</v>
      </c>
      <c r="B9" s="80">
        <v>0</v>
      </c>
      <c r="C9" s="80">
        <v>0</v>
      </c>
      <c r="D9" s="80">
        <v>0</v>
      </c>
    </row>
    <row r="10" spans="1:4" ht="18" customHeight="1">
      <c r="A10" s="41" t="s">
        <v>159</v>
      </c>
      <c r="B10" s="80">
        <v>209.86</v>
      </c>
      <c r="C10" s="80">
        <v>209.86</v>
      </c>
      <c r="D10" s="80">
        <v>0</v>
      </c>
    </row>
    <row r="11" spans="1:4" ht="33" customHeight="1">
      <c r="A11" s="116" t="s">
        <v>160</v>
      </c>
      <c r="B11" s="116"/>
      <c r="C11" s="116"/>
      <c r="D11" s="116"/>
    </row>
  </sheetData>
  <sheetProtection/>
  <mergeCells count="4">
    <mergeCell ref="A2:D2"/>
    <mergeCell ref="A5:A6"/>
    <mergeCell ref="B5:D5"/>
    <mergeCell ref="A11:D11"/>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C29" sqref="C29"/>
    </sheetView>
  </sheetViews>
  <sheetFormatPr defaultColWidth="9.140625" defaultRowHeight="12.75"/>
  <cols>
    <col min="1" max="1" width="12.7109375" style="17" customWidth="1"/>
    <col min="2" max="2" width="21.421875" style="17" customWidth="1"/>
    <col min="3" max="3" width="15.140625" style="17" bestFit="1" customWidth="1"/>
    <col min="4" max="4" width="13.7109375" style="17" customWidth="1"/>
    <col min="5" max="5" width="10.140625" style="17" customWidth="1"/>
    <col min="6" max="7" width="10.28125" style="17" bestFit="1" customWidth="1"/>
    <col min="8" max="8" width="13.7109375" style="17" customWidth="1"/>
    <col min="9" max="9" width="7.421875" style="17" customWidth="1"/>
    <col min="10" max="16384" width="9.140625" style="17" customWidth="1"/>
  </cols>
  <sheetData>
    <row r="1" ht="12.75">
      <c r="A1" s="17" t="s">
        <v>180</v>
      </c>
    </row>
    <row r="2" spans="1:9" ht="21.75" customHeight="1">
      <c r="A2" s="81" t="s">
        <v>191</v>
      </c>
      <c r="B2" s="81"/>
      <c r="C2" s="81"/>
      <c r="D2" s="81"/>
      <c r="E2" s="81"/>
      <c r="F2" s="81"/>
      <c r="G2" s="81"/>
      <c r="H2" s="81"/>
      <c r="I2" s="81"/>
    </row>
    <row r="3" ht="13.5" customHeight="1">
      <c r="I3" s="18" t="s">
        <v>77</v>
      </c>
    </row>
    <row r="4" spans="1:9" ht="13.5" customHeight="1">
      <c r="A4" s="19"/>
      <c r="E4" s="22"/>
      <c r="I4" s="20" t="s">
        <v>15</v>
      </c>
    </row>
    <row r="5" spans="1:9" ht="15" customHeight="1">
      <c r="A5" s="84" t="s">
        <v>57</v>
      </c>
      <c r="B5" s="84" t="s">
        <v>72</v>
      </c>
      <c r="C5" s="85" t="s">
        <v>69</v>
      </c>
      <c r="D5" s="85" t="s">
        <v>45</v>
      </c>
      <c r="E5" s="85" t="s">
        <v>1</v>
      </c>
      <c r="F5" s="85" t="s">
        <v>58</v>
      </c>
      <c r="G5" s="85" t="s">
        <v>43</v>
      </c>
      <c r="H5" s="85" t="s">
        <v>52</v>
      </c>
      <c r="I5" s="85" t="s">
        <v>48</v>
      </c>
    </row>
    <row r="6" spans="1:9" ht="26.25" customHeight="1">
      <c r="A6" s="7" t="s">
        <v>81</v>
      </c>
      <c r="B6" s="8" t="s">
        <v>61</v>
      </c>
      <c r="C6" s="85" t="s">
        <v>72</v>
      </c>
      <c r="D6" s="85" t="s">
        <v>72</v>
      </c>
      <c r="E6" s="85" t="s">
        <v>72</v>
      </c>
      <c r="F6" s="85" t="s">
        <v>72</v>
      </c>
      <c r="G6" s="85" t="s">
        <v>72</v>
      </c>
      <c r="H6" s="85" t="s">
        <v>72</v>
      </c>
      <c r="I6" s="85" t="s">
        <v>29</v>
      </c>
    </row>
    <row r="7" spans="1:9" ht="11.25" customHeight="1">
      <c r="A7" s="84" t="s">
        <v>28</v>
      </c>
      <c r="B7" s="84"/>
      <c r="C7" s="71">
        <v>6969.721401000001</v>
      </c>
      <c r="D7" s="71">
        <v>6969.721401000001</v>
      </c>
      <c r="E7" s="53">
        <v>0</v>
      </c>
      <c r="F7" s="53">
        <v>0</v>
      </c>
      <c r="G7" s="53">
        <v>0</v>
      </c>
      <c r="H7" s="53">
        <v>0</v>
      </c>
      <c r="I7" s="53">
        <v>0</v>
      </c>
    </row>
    <row r="8" spans="1:9" ht="11.25" customHeight="1">
      <c r="A8" s="54" t="s">
        <v>205</v>
      </c>
      <c r="B8" s="55" t="s">
        <v>206</v>
      </c>
      <c r="C8" s="71">
        <v>4330.882053</v>
      </c>
      <c r="D8" s="71">
        <v>4330.882053</v>
      </c>
      <c r="E8" s="53">
        <v>0</v>
      </c>
      <c r="F8" s="53">
        <v>0</v>
      </c>
      <c r="G8" s="53">
        <v>0</v>
      </c>
      <c r="H8" s="53">
        <v>0</v>
      </c>
      <c r="I8" s="53">
        <v>0</v>
      </c>
    </row>
    <row r="9" spans="1:9" ht="11.25" customHeight="1">
      <c r="A9" s="54" t="s">
        <v>207</v>
      </c>
      <c r="B9" s="55" t="s">
        <v>208</v>
      </c>
      <c r="C9" s="71">
        <v>296.5303</v>
      </c>
      <c r="D9" s="71">
        <v>296.5303</v>
      </c>
      <c r="E9" s="53">
        <v>0</v>
      </c>
      <c r="F9" s="53">
        <v>0</v>
      </c>
      <c r="G9" s="53">
        <v>0</v>
      </c>
      <c r="H9" s="53">
        <v>0</v>
      </c>
      <c r="I9" s="53">
        <v>0</v>
      </c>
    </row>
    <row r="10" spans="1:9" ht="11.25" customHeight="1">
      <c r="A10" s="54" t="s">
        <v>209</v>
      </c>
      <c r="B10" s="55" t="s">
        <v>210</v>
      </c>
      <c r="C10" s="71">
        <v>296.5303</v>
      </c>
      <c r="D10" s="71">
        <v>296.5303</v>
      </c>
      <c r="E10" s="53">
        <v>0</v>
      </c>
      <c r="F10" s="53">
        <v>0</v>
      </c>
      <c r="G10" s="53">
        <v>0</v>
      </c>
      <c r="H10" s="53">
        <v>0</v>
      </c>
      <c r="I10" s="53">
        <v>0</v>
      </c>
    </row>
    <row r="11" spans="1:9" ht="11.25" customHeight="1">
      <c r="A11" s="54" t="s">
        <v>211</v>
      </c>
      <c r="B11" s="55" t="s">
        <v>212</v>
      </c>
      <c r="C11" s="71">
        <v>4034.351753</v>
      </c>
      <c r="D11" s="71">
        <v>4034.351753</v>
      </c>
      <c r="E11" s="53">
        <v>0</v>
      </c>
      <c r="F11" s="53">
        <v>0</v>
      </c>
      <c r="G11" s="53">
        <v>0</v>
      </c>
      <c r="H11" s="53">
        <v>0</v>
      </c>
      <c r="I11" s="53">
        <v>0</v>
      </c>
    </row>
    <row r="12" spans="1:9" ht="11.25" customHeight="1">
      <c r="A12" s="54" t="s">
        <v>213</v>
      </c>
      <c r="B12" s="55" t="s">
        <v>214</v>
      </c>
      <c r="C12" s="71">
        <v>3839.930674</v>
      </c>
      <c r="D12" s="71">
        <v>3839.930674</v>
      </c>
      <c r="E12" s="53">
        <v>0</v>
      </c>
      <c r="F12" s="53">
        <v>0</v>
      </c>
      <c r="G12" s="53">
        <v>0</v>
      </c>
      <c r="H12" s="53">
        <v>0</v>
      </c>
      <c r="I12" s="53">
        <v>0</v>
      </c>
    </row>
    <row r="13" spans="1:9" ht="11.25" customHeight="1">
      <c r="A13" s="54" t="s">
        <v>215</v>
      </c>
      <c r="B13" s="55" t="s">
        <v>216</v>
      </c>
      <c r="C13" s="71">
        <v>28.183311</v>
      </c>
      <c r="D13" s="71">
        <v>28.183311</v>
      </c>
      <c r="E13" s="53">
        <v>0</v>
      </c>
      <c r="F13" s="53">
        <v>0</v>
      </c>
      <c r="G13" s="53">
        <v>0</v>
      </c>
      <c r="H13" s="53">
        <v>0</v>
      </c>
      <c r="I13" s="53">
        <v>0</v>
      </c>
    </row>
    <row r="14" spans="1:9" ht="11.25" customHeight="1">
      <c r="A14" s="54" t="s">
        <v>217</v>
      </c>
      <c r="B14" s="55" t="s">
        <v>218</v>
      </c>
      <c r="C14" s="71">
        <v>146.237768</v>
      </c>
      <c r="D14" s="71">
        <v>146.237768</v>
      </c>
      <c r="E14" s="53">
        <v>0</v>
      </c>
      <c r="F14" s="53">
        <v>0</v>
      </c>
      <c r="G14" s="53">
        <v>0</v>
      </c>
      <c r="H14" s="53">
        <v>0</v>
      </c>
      <c r="I14" s="53">
        <v>0</v>
      </c>
    </row>
    <row r="15" spans="1:9" ht="11.25" customHeight="1">
      <c r="A15" s="54" t="s">
        <v>219</v>
      </c>
      <c r="B15" s="55" t="s">
        <v>220</v>
      </c>
      <c r="C15" s="71">
        <v>20</v>
      </c>
      <c r="D15" s="71">
        <v>20</v>
      </c>
      <c r="E15" s="53">
        <v>0</v>
      </c>
      <c r="F15" s="53">
        <v>0</v>
      </c>
      <c r="G15" s="53">
        <v>0</v>
      </c>
      <c r="H15" s="53">
        <v>0</v>
      </c>
      <c r="I15" s="53">
        <v>0</v>
      </c>
    </row>
    <row r="16" spans="1:9" ht="11.25" customHeight="1">
      <c r="A16" s="54" t="s">
        <v>221</v>
      </c>
      <c r="B16" s="55" t="s">
        <v>222</v>
      </c>
      <c r="C16" s="71">
        <v>613.634671</v>
      </c>
      <c r="D16" s="71">
        <v>613.634671</v>
      </c>
      <c r="E16" s="53">
        <v>0</v>
      </c>
      <c r="F16" s="53">
        <v>0</v>
      </c>
      <c r="G16" s="53">
        <v>0</v>
      </c>
      <c r="H16" s="53">
        <v>0</v>
      </c>
      <c r="I16" s="53">
        <v>0</v>
      </c>
    </row>
    <row r="17" spans="1:9" ht="11.25" customHeight="1">
      <c r="A17" s="54" t="s">
        <v>223</v>
      </c>
      <c r="B17" s="55" t="s">
        <v>224</v>
      </c>
      <c r="C17" s="71">
        <v>613.634671</v>
      </c>
      <c r="D17" s="71">
        <v>613.634671</v>
      </c>
      <c r="E17" s="53">
        <v>0</v>
      </c>
      <c r="F17" s="53">
        <v>0</v>
      </c>
      <c r="G17" s="53">
        <v>0</v>
      </c>
      <c r="H17" s="53">
        <v>0</v>
      </c>
      <c r="I17" s="53">
        <v>0</v>
      </c>
    </row>
    <row r="18" spans="1:9" ht="11.25" customHeight="1">
      <c r="A18" s="54" t="s">
        <v>225</v>
      </c>
      <c r="B18" s="55" t="s">
        <v>226</v>
      </c>
      <c r="C18" s="71">
        <v>613.634671</v>
      </c>
      <c r="D18" s="71">
        <v>613.634671</v>
      </c>
      <c r="E18" s="53">
        <v>0</v>
      </c>
      <c r="F18" s="53">
        <v>0</v>
      </c>
      <c r="G18" s="53">
        <v>0</v>
      </c>
      <c r="H18" s="53">
        <v>0</v>
      </c>
      <c r="I18" s="53">
        <v>0</v>
      </c>
    </row>
    <row r="19" spans="1:9" ht="11.25" customHeight="1">
      <c r="A19" s="54" t="s">
        <v>227</v>
      </c>
      <c r="B19" s="55" t="s">
        <v>228</v>
      </c>
      <c r="C19" s="71">
        <v>240.470702</v>
      </c>
      <c r="D19" s="71">
        <v>240.470702</v>
      </c>
      <c r="E19" s="53">
        <v>0</v>
      </c>
      <c r="F19" s="53">
        <v>0</v>
      </c>
      <c r="G19" s="53">
        <v>0</v>
      </c>
      <c r="H19" s="53">
        <v>0</v>
      </c>
      <c r="I19" s="53">
        <v>0</v>
      </c>
    </row>
    <row r="20" spans="1:9" ht="11.25" customHeight="1">
      <c r="A20" s="54" t="s">
        <v>229</v>
      </c>
      <c r="B20" s="55" t="s">
        <v>230</v>
      </c>
      <c r="C20" s="71">
        <v>240.470702</v>
      </c>
      <c r="D20" s="71">
        <v>240.470702</v>
      </c>
      <c r="E20" s="53">
        <v>0</v>
      </c>
      <c r="F20" s="53">
        <v>0</v>
      </c>
      <c r="G20" s="53">
        <v>0</v>
      </c>
      <c r="H20" s="53">
        <v>0</v>
      </c>
      <c r="I20" s="53">
        <v>0</v>
      </c>
    </row>
    <row r="21" spans="1:9" ht="11.25" customHeight="1">
      <c r="A21" s="54" t="s">
        <v>231</v>
      </c>
      <c r="B21" s="55" t="s">
        <v>232</v>
      </c>
      <c r="C21" s="71">
        <v>200.93788999999998</v>
      </c>
      <c r="D21" s="71">
        <v>200.93788999999998</v>
      </c>
      <c r="E21" s="53">
        <v>0</v>
      </c>
      <c r="F21" s="53">
        <v>0</v>
      </c>
      <c r="G21" s="53">
        <v>0</v>
      </c>
      <c r="H21" s="53">
        <v>0</v>
      </c>
      <c r="I21" s="53">
        <v>0</v>
      </c>
    </row>
    <row r="22" spans="1:9" ht="11.25" customHeight="1">
      <c r="A22" s="54" t="s">
        <v>233</v>
      </c>
      <c r="B22" s="55" t="s">
        <v>234</v>
      </c>
      <c r="C22" s="71">
        <v>39.532812</v>
      </c>
      <c r="D22" s="71">
        <v>39.532812</v>
      </c>
      <c r="E22" s="53">
        <v>0</v>
      </c>
      <c r="F22" s="53">
        <v>0</v>
      </c>
      <c r="G22" s="53">
        <v>0</v>
      </c>
      <c r="H22" s="53">
        <v>0</v>
      </c>
      <c r="I22" s="53">
        <v>0</v>
      </c>
    </row>
    <row r="23" spans="1:9" ht="11.25" customHeight="1">
      <c r="A23" s="54" t="s">
        <v>235</v>
      </c>
      <c r="B23" s="55" t="s">
        <v>236</v>
      </c>
      <c r="C23" s="71">
        <v>32.9</v>
      </c>
      <c r="D23" s="71">
        <v>32.9</v>
      </c>
      <c r="E23" s="53">
        <v>0</v>
      </c>
      <c r="F23" s="53">
        <v>0</v>
      </c>
      <c r="G23" s="53">
        <v>0</v>
      </c>
      <c r="H23" s="53">
        <v>0</v>
      </c>
      <c r="I23" s="53">
        <v>0</v>
      </c>
    </row>
    <row r="24" spans="1:9" ht="11.25" customHeight="1">
      <c r="A24" s="54" t="s">
        <v>237</v>
      </c>
      <c r="B24" s="55" t="s">
        <v>238</v>
      </c>
      <c r="C24" s="71">
        <v>32.9</v>
      </c>
      <c r="D24" s="71">
        <v>32.9</v>
      </c>
      <c r="E24" s="53">
        <v>0</v>
      </c>
      <c r="F24" s="53">
        <v>0</v>
      </c>
      <c r="G24" s="53">
        <v>0</v>
      </c>
      <c r="H24" s="53">
        <v>0</v>
      </c>
      <c r="I24" s="53">
        <v>0</v>
      </c>
    </row>
    <row r="25" spans="1:9" ht="11.25" customHeight="1">
      <c r="A25" s="54" t="s">
        <v>239</v>
      </c>
      <c r="B25" s="55" t="s">
        <v>240</v>
      </c>
      <c r="C25" s="71">
        <v>32.9</v>
      </c>
      <c r="D25" s="71">
        <v>32.9</v>
      </c>
      <c r="E25" s="53">
        <v>0</v>
      </c>
      <c r="F25" s="53">
        <v>0</v>
      </c>
      <c r="G25" s="53">
        <v>0</v>
      </c>
      <c r="H25" s="53">
        <v>0</v>
      </c>
      <c r="I25" s="53">
        <v>0</v>
      </c>
    </row>
    <row r="26" spans="1:9" ht="11.25" customHeight="1">
      <c r="A26" s="54" t="s">
        <v>241</v>
      </c>
      <c r="B26" s="55" t="s">
        <v>242</v>
      </c>
      <c r="C26" s="71">
        <v>1297.4077359999999</v>
      </c>
      <c r="D26" s="71">
        <v>1297.4077359999999</v>
      </c>
      <c r="E26" s="53">
        <v>0</v>
      </c>
      <c r="F26" s="53">
        <v>0</v>
      </c>
      <c r="G26" s="53">
        <v>0</v>
      </c>
      <c r="H26" s="53">
        <v>0</v>
      </c>
      <c r="I26" s="53">
        <v>0</v>
      </c>
    </row>
    <row r="27" spans="1:9" ht="11.25" customHeight="1">
      <c r="A27" s="54" t="s">
        <v>243</v>
      </c>
      <c r="B27" s="55" t="s">
        <v>244</v>
      </c>
      <c r="C27" s="71">
        <v>6.0304</v>
      </c>
      <c r="D27" s="71">
        <v>6.0304</v>
      </c>
      <c r="E27" s="53">
        <v>0</v>
      </c>
      <c r="F27" s="53">
        <v>0</v>
      </c>
      <c r="G27" s="53">
        <v>0</v>
      </c>
      <c r="H27" s="53">
        <v>0</v>
      </c>
      <c r="I27" s="53">
        <v>0</v>
      </c>
    </row>
    <row r="28" spans="1:9" ht="11.25" customHeight="1">
      <c r="A28" s="54" t="s">
        <v>245</v>
      </c>
      <c r="B28" s="55" t="s">
        <v>246</v>
      </c>
      <c r="C28" s="71">
        <v>6.0304</v>
      </c>
      <c r="D28" s="71">
        <v>6.0304</v>
      </c>
      <c r="E28" s="53">
        <v>0</v>
      </c>
      <c r="F28" s="53">
        <v>0</v>
      </c>
      <c r="G28" s="53">
        <v>0</v>
      </c>
      <c r="H28" s="53">
        <v>0</v>
      </c>
      <c r="I28" s="53">
        <v>0</v>
      </c>
    </row>
    <row r="29" spans="1:9" ht="11.25" customHeight="1">
      <c r="A29" s="54" t="s">
        <v>247</v>
      </c>
      <c r="B29" s="55" t="s">
        <v>248</v>
      </c>
      <c r="C29" s="71">
        <v>118.48819499999999</v>
      </c>
      <c r="D29" s="71">
        <v>118.48819499999999</v>
      </c>
      <c r="E29" s="53">
        <v>0</v>
      </c>
      <c r="F29" s="53">
        <v>0</v>
      </c>
      <c r="G29" s="53">
        <v>0</v>
      </c>
      <c r="H29" s="53">
        <v>0</v>
      </c>
      <c r="I29" s="53">
        <v>0</v>
      </c>
    </row>
    <row r="30" spans="1:9" ht="11.25" customHeight="1">
      <c r="A30" s="54" t="s">
        <v>249</v>
      </c>
      <c r="B30" s="55" t="s">
        <v>250</v>
      </c>
      <c r="C30" s="71">
        <v>118.48819499999999</v>
      </c>
      <c r="D30" s="71">
        <v>118.48819499999999</v>
      </c>
      <c r="E30" s="53">
        <v>0</v>
      </c>
      <c r="F30" s="53">
        <v>0</v>
      </c>
      <c r="G30" s="53">
        <v>0</v>
      </c>
      <c r="H30" s="53">
        <v>0</v>
      </c>
      <c r="I30" s="53">
        <v>0</v>
      </c>
    </row>
    <row r="31" spans="1:9" ht="11.25" customHeight="1">
      <c r="A31" s="54" t="s">
        <v>251</v>
      </c>
      <c r="B31" s="55" t="s">
        <v>252</v>
      </c>
      <c r="C31" s="71">
        <v>116.097604</v>
      </c>
      <c r="D31" s="71">
        <v>116.097604</v>
      </c>
      <c r="E31" s="53">
        <v>0</v>
      </c>
      <c r="F31" s="53">
        <v>0</v>
      </c>
      <c r="G31" s="53">
        <v>0</v>
      </c>
      <c r="H31" s="53">
        <v>0</v>
      </c>
      <c r="I31" s="53">
        <v>0</v>
      </c>
    </row>
    <row r="32" spans="1:9" ht="11.25" customHeight="1">
      <c r="A32" s="54" t="s">
        <v>253</v>
      </c>
      <c r="B32" s="55" t="s">
        <v>254</v>
      </c>
      <c r="C32" s="71">
        <v>116.097604</v>
      </c>
      <c r="D32" s="71">
        <v>116.097604</v>
      </c>
      <c r="E32" s="53">
        <v>0</v>
      </c>
      <c r="F32" s="53">
        <v>0</v>
      </c>
      <c r="G32" s="53">
        <v>0</v>
      </c>
      <c r="H32" s="53">
        <v>0</v>
      </c>
      <c r="I32" s="53">
        <v>0</v>
      </c>
    </row>
    <row r="33" spans="1:9" ht="11.25" customHeight="1">
      <c r="A33" s="54" t="s">
        <v>255</v>
      </c>
      <c r="B33" s="55" t="s">
        <v>256</v>
      </c>
      <c r="C33" s="71">
        <v>293.741577</v>
      </c>
      <c r="D33" s="71">
        <v>293.741577</v>
      </c>
      <c r="E33" s="53">
        <v>0</v>
      </c>
      <c r="F33" s="53">
        <v>0</v>
      </c>
      <c r="G33" s="53">
        <v>0</v>
      </c>
      <c r="H33" s="53">
        <v>0</v>
      </c>
      <c r="I33" s="53">
        <v>0</v>
      </c>
    </row>
    <row r="34" spans="1:9" ht="11.25" customHeight="1">
      <c r="A34" s="54" t="s">
        <v>257</v>
      </c>
      <c r="B34" s="55" t="s">
        <v>258</v>
      </c>
      <c r="C34" s="71">
        <v>293.741577</v>
      </c>
      <c r="D34" s="71">
        <v>293.741577</v>
      </c>
      <c r="E34" s="53">
        <v>0</v>
      </c>
      <c r="F34" s="53">
        <v>0</v>
      </c>
      <c r="G34" s="53">
        <v>0</v>
      </c>
      <c r="H34" s="53">
        <v>0</v>
      </c>
      <c r="I34" s="53">
        <v>0</v>
      </c>
    </row>
    <row r="35" spans="1:9" ht="11.25" customHeight="1">
      <c r="A35" s="54" t="s">
        <v>259</v>
      </c>
      <c r="B35" s="55" t="s">
        <v>260</v>
      </c>
      <c r="C35" s="71">
        <v>763.0499599999999</v>
      </c>
      <c r="D35" s="71">
        <v>763.0499599999999</v>
      </c>
      <c r="E35" s="53">
        <v>0</v>
      </c>
      <c r="F35" s="53">
        <v>0</v>
      </c>
      <c r="G35" s="53">
        <v>0</v>
      </c>
      <c r="H35" s="53">
        <v>0</v>
      </c>
      <c r="I35" s="53">
        <v>0</v>
      </c>
    </row>
    <row r="36" spans="1:9" ht="11.25" customHeight="1">
      <c r="A36" s="54" t="s">
        <v>261</v>
      </c>
      <c r="B36" s="55" t="s">
        <v>262</v>
      </c>
      <c r="C36" s="71">
        <v>763.0499599999999</v>
      </c>
      <c r="D36" s="71">
        <v>763.0499599999999</v>
      </c>
      <c r="E36" s="53">
        <v>0</v>
      </c>
      <c r="F36" s="53">
        <v>0</v>
      </c>
      <c r="G36" s="53">
        <v>0</v>
      </c>
      <c r="H36" s="53">
        <v>0</v>
      </c>
      <c r="I36" s="53">
        <v>0</v>
      </c>
    </row>
    <row r="37" spans="1:9" ht="11.25" customHeight="1">
      <c r="A37" s="54" t="s">
        <v>263</v>
      </c>
      <c r="B37" s="55" t="s">
        <v>264</v>
      </c>
      <c r="C37" s="71">
        <v>452.026239</v>
      </c>
      <c r="D37" s="71">
        <v>452.026239</v>
      </c>
      <c r="E37" s="53">
        <v>0</v>
      </c>
      <c r="F37" s="53">
        <v>0</v>
      </c>
      <c r="G37" s="53">
        <v>0</v>
      </c>
      <c r="H37" s="53">
        <v>0</v>
      </c>
      <c r="I37" s="53">
        <v>0</v>
      </c>
    </row>
    <row r="38" spans="1:9" ht="11.25" customHeight="1">
      <c r="A38" s="54" t="s">
        <v>265</v>
      </c>
      <c r="B38" s="55" t="s">
        <v>266</v>
      </c>
      <c r="C38" s="71">
        <v>452.026239</v>
      </c>
      <c r="D38" s="71">
        <v>452.026239</v>
      </c>
      <c r="E38" s="53">
        <v>0</v>
      </c>
      <c r="F38" s="53">
        <v>0</v>
      </c>
      <c r="G38" s="53">
        <v>0</v>
      </c>
      <c r="H38" s="53">
        <v>0</v>
      </c>
      <c r="I38" s="53">
        <v>0</v>
      </c>
    </row>
    <row r="39" spans="1:9" ht="11.25" customHeight="1">
      <c r="A39" s="54" t="s">
        <v>267</v>
      </c>
      <c r="B39" s="55" t="s">
        <v>268</v>
      </c>
      <c r="C39" s="71">
        <v>243.383656</v>
      </c>
      <c r="D39" s="71">
        <v>243.383656</v>
      </c>
      <c r="E39" s="53">
        <v>0</v>
      </c>
      <c r="F39" s="53">
        <v>0</v>
      </c>
      <c r="G39" s="53">
        <v>0</v>
      </c>
      <c r="H39" s="53">
        <v>0</v>
      </c>
      <c r="I39" s="53">
        <v>0</v>
      </c>
    </row>
    <row r="40" spans="1:9" ht="11.25" customHeight="1">
      <c r="A40" s="54" t="s">
        <v>269</v>
      </c>
      <c r="B40" s="55" t="s">
        <v>270</v>
      </c>
      <c r="C40" s="71">
        <v>116.11839599999999</v>
      </c>
      <c r="D40" s="71">
        <v>116.11839599999999</v>
      </c>
      <c r="E40" s="53">
        <v>0</v>
      </c>
      <c r="F40" s="53">
        <v>0</v>
      </c>
      <c r="G40" s="53">
        <v>0</v>
      </c>
      <c r="H40" s="53">
        <v>0</v>
      </c>
      <c r="I40" s="53">
        <v>0</v>
      </c>
    </row>
    <row r="41" spans="1:9" ht="11.25" customHeight="1">
      <c r="A41" s="54" t="s">
        <v>271</v>
      </c>
      <c r="B41" s="55" t="s">
        <v>272</v>
      </c>
      <c r="C41" s="71">
        <v>92.524187</v>
      </c>
      <c r="D41" s="71">
        <v>92.524187</v>
      </c>
      <c r="E41" s="53">
        <v>0</v>
      </c>
      <c r="F41" s="53">
        <v>0</v>
      </c>
      <c r="G41" s="53">
        <v>0</v>
      </c>
      <c r="H41" s="53">
        <v>0</v>
      </c>
      <c r="I41" s="53">
        <v>0</v>
      </c>
    </row>
    <row r="42" spans="1:9" ht="11.25" customHeight="1">
      <c r="A42" s="54" t="s">
        <v>273</v>
      </c>
      <c r="B42" s="55" t="s">
        <v>274</v>
      </c>
      <c r="C42" s="71">
        <v>2.4</v>
      </c>
      <c r="D42" s="71">
        <v>2.4</v>
      </c>
      <c r="E42" s="53">
        <v>0</v>
      </c>
      <c r="F42" s="53">
        <v>0</v>
      </c>
      <c r="G42" s="53">
        <v>0</v>
      </c>
      <c r="H42" s="53">
        <v>0</v>
      </c>
      <c r="I42" s="53">
        <v>0</v>
      </c>
    </row>
    <row r="43" spans="1:9" ht="11.25" customHeight="1">
      <c r="A43" s="54" t="s">
        <v>275</v>
      </c>
      <c r="B43" s="55" t="s">
        <v>276</v>
      </c>
      <c r="C43" s="71">
        <v>2.4</v>
      </c>
      <c r="D43" s="71">
        <v>2.4</v>
      </c>
      <c r="E43" s="53">
        <v>0</v>
      </c>
      <c r="F43" s="53">
        <v>0</v>
      </c>
      <c r="G43" s="53">
        <v>0</v>
      </c>
      <c r="H43" s="53">
        <v>0</v>
      </c>
      <c r="I43" s="53">
        <v>0</v>
      </c>
    </row>
    <row r="44" spans="1:9" ht="11.25" customHeight="1">
      <c r="A44" s="54" t="s">
        <v>277</v>
      </c>
      <c r="B44" s="55" t="s">
        <v>278</v>
      </c>
      <c r="C44" s="71">
        <v>2.4</v>
      </c>
      <c r="D44" s="71">
        <v>2.4</v>
      </c>
      <c r="E44" s="53">
        <v>0</v>
      </c>
      <c r="F44" s="53">
        <v>0</v>
      </c>
      <c r="G44" s="53">
        <v>0</v>
      </c>
      <c r="H44" s="53">
        <v>0</v>
      </c>
      <c r="I44" s="53">
        <v>0</v>
      </c>
    </row>
  </sheetData>
  <sheetProtection/>
  <mergeCells count="10">
    <mergeCell ref="A7:B7"/>
    <mergeCell ref="A2:I2"/>
    <mergeCell ref="F5:F6"/>
    <mergeCell ref="G5:G6"/>
    <mergeCell ref="H5:H6"/>
    <mergeCell ref="I5:I6"/>
    <mergeCell ref="A5:B5"/>
    <mergeCell ref="C5:C6"/>
    <mergeCell ref="D5:D6"/>
    <mergeCell ref="E5:E6"/>
  </mergeCells>
  <printOptions horizontalCentered="1"/>
  <pageMargins left="0.7480314960629921" right="0.7480314960629921" top="0.5905511811023623"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A2" sqref="A2:H2"/>
    </sheetView>
  </sheetViews>
  <sheetFormatPr defaultColWidth="9.140625" defaultRowHeight="12.75"/>
  <cols>
    <col min="1" max="1" width="12.7109375" style="11" customWidth="1"/>
    <col min="2" max="2" width="39.421875" style="11" customWidth="1"/>
    <col min="3" max="4" width="13.7109375" style="11" customWidth="1"/>
    <col min="5" max="5" width="11.421875" style="11" customWidth="1"/>
    <col min="6" max="6" width="12.7109375" style="11" customWidth="1"/>
    <col min="7" max="7" width="10.57421875" style="11" customWidth="1"/>
    <col min="8" max="8" width="11.140625" style="11" customWidth="1"/>
    <col min="9" max="9" width="9.7109375" style="11" customWidth="1"/>
    <col min="10" max="16384" width="9.140625" style="11" customWidth="1"/>
  </cols>
  <sheetData>
    <row r="1" ht="12.75">
      <c r="A1" s="11" t="s">
        <v>178</v>
      </c>
    </row>
    <row r="2" spans="1:8" ht="25.5" customHeight="1">
      <c r="A2" s="86" t="s">
        <v>192</v>
      </c>
      <c r="B2" s="86"/>
      <c r="C2" s="86"/>
      <c r="D2" s="86"/>
      <c r="E2" s="86"/>
      <c r="F2" s="86"/>
      <c r="G2" s="86"/>
      <c r="H2" s="86"/>
    </row>
    <row r="3" ht="15.75" customHeight="1">
      <c r="H3" s="14" t="s">
        <v>163</v>
      </c>
    </row>
    <row r="4" spans="1:8" ht="15.75" customHeight="1">
      <c r="A4" s="12"/>
      <c r="D4" s="13"/>
      <c r="H4" s="15" t="s">
        <v>15</v>
      </c>
    </row>
    <row r="5" spans="1:8" ht="15.75" customHeight="1">
      <c r="A5" s="84" t="s">
        <v>57</v>
      </c>
      <c r="B5" s="84" t="s">
        <v>72</v>
      </c>
      <c r="C5" s="85" t="s">
        <v>31</v>
      </c>
      <c r="D5" s="85" t="s">
        <v>54</v>
      </c>
      <c r="E5" s="85" t="s">
        <v>8</v>
      </c>
      <c r="F5" s="85" t="s">
        <v>49</v>
      </c>
      <c r="G5" s="85" t="s">
        <v>26</v>
      </c>
      <c r="H5" s="85" t="s">
        <v>13</v>
      </c>
    </row>
    <row r="6" spans="1:8" ht="31.5" customHeight="1">
      <c r="A6" s="7" t="s">
        <v>81</v>
      </c>
      <c r="B6" s="8" t="s">
        <v>61</v>
      </c>
      <c r="C6" s="85" t="s">
        <v>72</v>
      </c>
      <c r="D6" s="85" t="s">
        <v>72</v>
      </c>
      <c r="E6" s="85" t="s">
        <v>72</v>
      </c>
      <c r="F6" s="85" t="s">
        <v>72</v>
      </c>
      <c r="G6" s="85" t="s">
        <v>72</v>
      </c>
      <c r="H6" s="85" t="s">
        <v>72</v>
      </c>
    </row>
    <row r="7" spans="1:8" ht="14.25" customHeight="1">
      <c r="A7" s="56"/>
      <c r="B7" s="8" t="s">
        <v>28</v>
      </c>
      <c r="C7" s="71">
        <v>6970.221344</v>
      </c>
      <c r="D7" s="71">
        <v>5676.4858460000005</v>
      </c>
      <c r="E7" s="71">
        <v>1293.735498</v>
      </c>
      <c r="F7" s="53">
        <v>0</v>
      </c>
      <c r="G7" s="53">
        <v>0</v>
      </c>
      <c r="H7" s="53">
        <v>0</v>
      </c>
    </row>
    <row r="8" spans="1:10" ht="14.25" customHeight="1">
      <c r="A8" s="54" t="s">
        <v>205</v>
      </c>
      <c r="B8" s="55" t="s">
        <v>206</v>
      </c>
      <c r="C8" s="71">
        <v>4330.882053</v>
      </c>
      <c r="D8" s="71">
        <v>4014.351753</v>
      </c>
      <c r="E8" s="71">
        <v>316.5303</v>
      </c>
      <c r="F8" s="53">
        <v>0</v>
      </c>
      <c r="G8" s="53">
        <v>0</v>
      </c>
      <c r="H8" s="53">
        <v>0</v>
      </c>
      <c r="J8" s="70"/>
    </row>
    <row r="9" spans="1:8" ht="14.25" customHeight="1">
      <c r="A9" s="54" t="s">
        <v>207</v>
      </c>
      <c r="B9" s="55" t="s">
        <v>208</v>
      </c>
      <c r="C9" s="71">
        <v>296.5303</v>
      </c>
      <c r="D9" s="71">
        <v>0</v>
      </c>
      <c r="E9" s="71">
        <v>296.5303</v>
      </c>
      <c r="F9" s="53">
        <v>0</v>
      </c>
      <c r="G9" s="53">
        <v>0</v>
      </c>
      <c r="H9" s="53">
        <v>0</v>
      </c>
    </row>
    <row r="10" spans="1:8" ht="14.25" customHeight="1">
      <c r="A10" s="54" t="s">
        <v>209</v>
      </c>
      <c r="B10" s="55" t="s">
        <v>210</v>
      </c>
      <c r="C10" s="71">
        <v>296.5303</v>
      </c>
      <c r="D10" s="71">
        <v>0</v>
      </c>
      <c r="E10" s="71">
        <v>296.5303</v>
      </c>
      <c r="F10" s="53">
        <v>0</v>
      </c>
      <c r="G10" s="53">
        <v>0</v>
      </c>
      <c r="H10" s="53">
        <v>0</v>
      </c>
    </row>
    <row r="11" spans="1:8" ht="14.25" customHeight="1">
      <c r="A11" s="54" t="s">
        <v>211</v>
      </c>
      <c r="B11" s="55" t="s">
        <v>212</v>
      </c>
      <c r="C11" s="71">
        <v>4034.351753</v>
      </c>
      <c r="D11" s="71">
        <v>4014.351753</v>
      </c>
      <c r="E11" s="71">
        <v>20</v>
      </c>
      <c r="F11" s="53">
        <v>0</v>
      </c>
      <c r="G11" s="53">
        <v>0</v>
      </c>
      <c r="H11" s="53">
        <v>0</v>
      </c>
    </row>
    <row r="12" spans="1:8" ht="14.25" customHeight="1">
      <c r="A12" s="54" t="s">
        <v>213</v>
      </c>
      <c r="B12" s="55" t="s">
        <v>214</v>
      </c>
      <c r="C12" s="71">
        <v>3839.930674</v>
      </c>
      <c r="D12" s="71">
        <v>3839.930674</v>
      </c>
      <c r="E12" s="71">
        <v>0</v>
      </c>
      <c r="F12" s="53">
        <v>0</v>
      </c>
      <c r="G12" s="53">
        <v>0</v>
      </c>
      <c r="H12" s="53">
        <v>0</v>
      </c>
    </row>
    <row r="13" spans="1:8" ht="14.25" customHeight="1">
      <c r="A13" s="54" t="s">
        <v>215</v>
      </c>
      <c r="B13" s="55" t="s">
        <v>216</v>
      </c>
      <c r="C13" s="71">
        <v>28.183311</v>
      </c>
      <c r="D13" s="71">
        <v>28.183311</v>
      </c>
      <c r="E13" s="71">
        <v>0</v>
      </c>
      <c r="F13" s="53">
        <v>0</v>
      </c>
      <c r="G13" s="53">
        <v>0</v>
      </c>
      <c r="H13" s="53">
        <v>0</v>
      </c>
    </row>
    <row r="14" spans="1:8" ht="14.25" customHeight="1">
      <c r="A14" s="54" t="s">
        <v>217</v>
      </c>
      <c r="B14" s="55" t="s">
        <v>218</v>
      </c>
      <c r="C14" s="71">
        <v>146.237768</v>
      </c>
      <c r="D14" s="71">
        <v>146.237768</v>
      </c>
      <c r="E14" s="71">
        <v>0</v>
      </c>
      <c r="F14" s="53">
        <v>0</v>
      </c>
      <c r="G14" s="53">
        <v>0</v>
      </c>
      <c r="H14" s="53">
        <v>0</v>
      </c>
    </row>
    <row r="15" spans="1:8" ht="14.25" customHeight="1">
      <c r="A15" s="54" t="s">
        <v>219</v>
      </c>
      <c r="B15" s="55" t="s">
        <v>220</v>
      </c>
      <c r="C15" s="71">
        <v>20</v>
      </c>
      <c r="D15" s="71">
        <v>0</v>
      </c>
      <c r="E15" s="71">
        <v>20</v>
      </c>
      <c r="F15" s="53">
        <v>0</v>
      </c>
      <c r="G15" s="53">
        <v>0</v>
      </c>
      <c r="H15" s="53">
        <v>0</v>
      </c>
    </row>
    <row r="16" spans="1:8" ht="14.25" customHeight="1">
      <c r="A16" s="54" t="s">
        <v>221</v>
      </c>
      <c r="B16" s="55" t="s">
        <v>222</v>
      </c>
      <c r="C16" s="71">
        <v>613.634671</v>
      </c>
      <c r="D16" s="71">
        <v>613.634671</v>
      </c>
      <c r="E16" s="71">
        <v>0</v>
      </c>
      <c r="F16" s="53">
        <v>0</v>
      </c>
      <c r="G16" s="53">
        <v>0</v>
      </c>
      <c r="H16" s="53">
        <v>0</v>
      </c>
    </row>
    <row r="17" spans="1:8" ht="14.25" customHeight="1">
      <c r="A17" s="54" t="s">
        <v>223</v>
      </c>
      <c r="B17" s="55" t="s">
        <v>224</v>
      </c>
      <c r="C17" s="71">
        <v>613.634671</v>
      </c>
      <c r="D17" s="71">
        <v>613.634671</v>
      </c>
      <c r="E17" s="71">
        <v>0</v>
      </c>
      <c r="F17" s="53">
        <v>0</v>
      </c>
      <c r="G17" s="53">
        <v>0</v>
      </c>
      <c r="H17" s="53">
        <v>0</v>
      </c>
    </row>
    <row r="18" spans="1:8" ht="14.25" customHeight="1">
      <c r="A18" s="54" t="s">
        <v>225</v>
      </c>
      <c r="B18" s="55" t="s">
        <v>226</v>
      </c>
      <c r="C18" s="71">
        <v>613.634671</v>
      </c>
      <c r="D18" s="71">
        <v>613.634671</v>
      </c>
      <c r="E18" s="71">
        <v>0</v>
      </c>
      <c r="F18" s="53">
        <v>0</v>
      </c>
      <c r="G18" s="53">
        <v>0</v>
      </c>
      <c r="H18" s="53">
        <v>0</v>
      </c>
    </row>
    <row r="19" spans="1:8" ht="14.25" customHeight="1">
      <c r="A19" s="54" t="s">
        <v>227</v>
      </c>
      <c r="B19" s="55" t="s">
        <v>228</v>
      </c>
      <c r="C19" s="71">
        <v>240.470702</v>
      </c>
      <c r="D19" s="71">
        <v>240.470702</v>
      </c>
      <c r="E19" s="71">
        <v>0</v>
      </c>
      <c r="F19" s="53">
        <v>0</v>
      </c>
      <c r="G19" s="53">
        <v>0</v>
      </c>
      <c r="H19" s="53">
        <v>0</v>
      </c>
    </row>
    <row r="20" spans="1:8" ht="14.25" customHeight="1">
      <c r="A20" s="54" t="s">
        <v>229</v>
      </c>
      <c r="B20" s="55" t="s">
        <v>230</v>
      </c>
      <c r="C20" s="71">
        <v>240.470702</v>
      </c>
      <c r="D20" s="71">
        <v>240.470702</v>
      </c>
      <c r="E20" s="71">
        <v>0</v>
      </c>
      <c r="F20" s="53">
        <v>0</v>
      </c>
      <c r="G20" s="53">
        <v>0</v>
      </c>
      <c r="H20" s="53">
        <v>0</v>
      </c>
    </row>
    <row r="21" spans="1:8" ht="14.25" customHeight="1">
      <c r="A21" s="54" t="s">
        <v>231</v>
      </c>
      <c r="B21" s="55" t="s">
        <v>232</v>
      </c>
      <c r="C21" s="71">
        <v>200.93788999999998</v>
      </c>
      <c r="D21" s="71">
        <v>200.93788999999998</v>
      </c>
      <c r="E21" s="71" t="s">
        <v>279</v>
      </c>
      <c r="F21" s="53">
        <v>0</v>
      </c>
      <c r="G21" s="53">
        <v>0</v>
      </c>
      <c r="H21" s="53">
        <v>0</v>
      </c>
    </row>
    <row r="22" spans="1:8" ht="14.25" customHeight="1">
      <c r="A22" s="54" t="s">
        <v>233</v>
      </c>
      <c r="B22" s="55" t="s">
        <v>234</v>
      </c>
      <c r="C22" s="71">
        <v>39.532812</v>
      </c>
      <c r="D22" s="71">
        <v>39.532812</v>
      </c>
      <c r="E22" s="71">
        <v>0</v>
      </c>
      <c r="F22" s="53">
        <v>0</v>
      </c>
      <c r="G22" s="53">
        <v>0</v>
      </c>
      <c r="H22" s="53">
        <v>0</v>
      </c>
    </row>
    <row r="23" spans="1:8" ht="14.25" customHeight="1">
      <c r="A23" s="54" t="s">
        <v>235</v>
      </c>
      <c r="B23" s="55" t="s">
        <v>236</v>
      </c>
      <c r="C23" s="71">
        <v>32.9</v>
      </c>
      <c r="D23" s="71">
        <v>32.9</v>
      </c>
      <c r="E23" s="71">
        <v>0</v>
      </c>
      <c r="F23" s="53">
        <v>0</v>
      </c>
      <c r="G23" s="53">
        <v>0</v>
      </c>
      <c r="H23" s="53">
        <v>0</v>
      </c>
    </row>
    <row r="24" spans="1:8" ht="14.25" customHeight="1">
      <c r="A24" s="54" t="s">
        <v>237</v>
      </c>
      <c r="B24" s="55" t="s">
        <v>238</v>
      </c>
      <c r="C24" s="71">
        <v>32.9</v>
      </c>
      <c r="D24" s="71">
        <v>32.9</v>
      </c>
      <c r="E24" s="71">
        <v>0</v>
      </c>
      <c r="F24" s="53">
        <v>0</v>
      </c>
      <c r="G24" s="53">
        <v>0</v>
      </c>
      <c r="H24" s="53">
        <v>0</v>
      </c>
    </row>
    <row r="25" spans="1:8" ht="14.25" customHeight="1">
      <c r="A25" s="54" t="s">
        <v>239</v>
      </c>
      <c r="B25" s="55" t="s">
        <v>240</v>
      </c>
      <c r="C25" s="71">
        <v>32.9</v>
      </c>
      <c r="D25" s="71">
        <v>32.9</v>
      </c>
      <c r="E25" s="71">
        <v>0</v>
      </c>
      <c r="F25" s="53">
        <v>0</v>
      </c>
      <c r="G25" s="53">
        <v>0</v>
      </c>
      <c r="H25" s="53">
        <v>0</v>
      </c>
    </row>
    <row r="26" spans="1:8" ht="14.25" customHeight="1">
      <c r="A26" s="54" t="s">
        <v>241</v>
      </c>
      <c r="B26" s="55" t="s">
        <v>242</v>
      </c>
      <c r="C26" s="71">
        <v>1297.907679</v>
      </c>
      <c r="D26" s="71">
        <v>323.102481</v>
      </c>
      <c r="E26" s="71">
        <v>974.805198</v>
      </c>
      <c r="F26" s="53">
        <v>0</v>
      </c>
      <c r="G26" s="53">
        <v>0</v>
      </c>
      <c r="H26" s="53">
        <v>0</v>
      </c>
    </row>
    <row r="27" spans="1:8" ht="14.25" customHeight="1">
      <c r="A27" s="54" t="s">
        <v>243</v>
      </c>
      <c r="B27" s="55" t="s">
        <v>244</v>
      </c>
      <c r="C27" s="71">
        <v>6.0304</v>
      </c>
      <c r="D27" s="71">
        <v>0</v>
      </c>
      <c r="E27" s="71">
        <v>6.0304</v>
      </c>
      <c r="F27" s="53">
        <v>0</v>
      </c>
      <c r="G27" s="53">
        <v>0</v>
      </c>
      <c r="H27" s="53">
        <v>0</v>
      </c>
    </row>
    <row r="28" spans="1:8" ht="14.25" customHeight="1">
      <c r="A28" s="54" t="s">
        <v>245</v>
      </c>
      <c r="B28" s="55" t="s">
        <v>246</v>
      </c>
      <c r="C28" s="71">
        <v>6.0304</v>
      </c>
      <c r="D28" s="71">
        <v>0</v>
      </c>
      <c r="E28" s="71">
        <v>6.0304</v>
      </c>
      <c r="F28" s="53">
        <v>0</v>
      </c>
      <c r="G28" s="53">
        <v>0</v>
      </c>
      <c r="H28" s="53">
        <v>0</v>
      </c>
    </row>
    <row r="29" spans="1:8" ht="14.25" customHeight="1">
      <c r="A29" s="54" t="s">
        <v>247</v>
      </c>
      <c r="B29" s="55" t="s">
        <v>248</v>
      </c>
      <c r="C29" s="71">
        <v>118.48819499999999</v>
      </c>
      <c r="D29" s="71">
        <v>0</v>
      </c>
      <c r="E29" s="71">
        <v>118.48819499999999</v>
      </c>
      <c r="F29" s="53">
        <v>0</v>
      </c>
      <c r="G29" s="53">
        <v>0</v>
      </c>
      <c r="H29" s="53">
        <v>0</v>
      </c>
    </row>
    <row r="30" spans="1:8" ht="14.25" customHeight="1">
      <c r="A30" s="54" t="s">
        <v>249</v>
      </c>
      <c r="B30" s="55" t="s">
        <v>250</v>
      </c>
      <c r="C30" s="71">
        <v>118.48819499999999</v>
      </c>
      <c r="D30" s="71">
        <v>0</v>
      </c>
      <c r="E30" s="71">
        <v>118.48819499999999</v>
      </c>
      <c r="F30" s="53">
        <v>0</v>
      </c>
      <c r="G30" s="53">
        <v>0</v>
      </c>
      <c r="H30" s="53">
        <v>0</v>
      </c>
    </row>
    <row r="31" spans="1:8" ht="14.25" customHeight="1">
      <c r="A31" s="54" t="s">
        <v>251</v>
      </c>
      <c r="B31" s="55" t="s">
        <v>252</v>
      </c>
      <c r="C31" s="71">
        <v>116.14471699999999</v>
      </c>
      <c r="D31" s="71">
        <v>57.071904</v>
      </c>
      <c r="E31" s="71">
        <v>59.072813000000004</v>
      </c>
      <c r="F31" s="53">
        <v>0</v>
      </c>
      <c r="G31" s="53">
        <v>0</v>
      </c>
      <c r="H31" s="53">
        <v>0</v>
      </c>
    </row>
    <row r="32" spans="1:8" ht="14.25" customHeight="1">
      <c r="A32" s="54" t="s">
        <v>253</v>
      </c>
      <c r="B32" s="55" t="s">
        <v>254</v>
      </c>
      <c r="C32" s="71">
        <v>116.14471699999999</v>
      </c>
      <c r="D32" s="71">
        <v>57.071904</v>
      </c>
      <c r="E32" s="71">
        <v>59.072813000000004</v>
      </c>
      <c r="F32" s="53">
        <v>0</v>
      </c>
      <c r="G32" s="53">
        <v>0</v>
      </c>
      <c r="H32" s="53">
        <v>0</v>
      </c>
    </row>
    <row r="33" spans="1:8" ht="14.25" customHeight="1">
      <c r="A33" s="54" t="s">
        <v>255</v>
      </c>
      <c r="B33" s="55" t="s">
        <v>256</v>
      </c>
      <c r="C33" s="71">
        <v>294.19440699999996</v>
      </c>
      <c r="D33" s="71">
        <v>266.030577</v>
      </c>
      <c r="E33" s="71">
        <v>28.163829999999997</v>
      </c>
      <c r="F33" s="53">
        <v>0</v>
      </c>
      <c r="G33" s="53">
        <v>0</v>
      </c>
      <c r="H33" s="53">
        <v>0</v>
      </c>
    </row>
    <row r="34" spans="1:8" ht="14.25" customHeight="1">
      <c r="A34" s="54" t="s">
        <v>257</v>
      </c>
      <c r="B34" s="55" t="s">
        <v>258</v>
      </c>
      <c r="C34" s="71">
        <v>294.19440699999996</v>
      </c>
      <c r="D34" s="71">
        <v>266.030577</v>
      </c>
      <c r="E34" s="71">
        <v>28.163829999999997</v>
      </c>
      <c r="F34" s="53">
        <v>0</v>
      </c>
      <c r="G34" s="53">
        <v>0</v>
      </c>
      <c r="H34" s="53">
        <v>0</v>
      </c>
    </row>
    <row r="35" spans="1:8" ht="14.25" customHeight="1">
      <c r="A35" s="54" t="s">
        <v>259</v>
      </c>
      <c r="B35" s="55" t="s">
        <v>260</v>
      </c>
      <c r="C35" s="71">
        <v>763.0499599999999</v>
      </c>
      <c r="D35" s="71">
        <v>0</v>
      </c>
      <c r="E35" s="71">
        <v>763.0499599999999</v>
      </c>
      <c r="F35" s="53">
        <v>0</v>
      </c>
      <c r="G35" s="53">
        <v>0</v>
      </c>
      <c r="H35" s="53">
        <v>0</v>
      </c>
    </row>
    <row r="36" spans="1:8" ht="14.25" customHeight="1">
      <c r="A36" s="54" t="s">
        <v>261</v>
      </c>
      <c r="B36" s="55" t="s">
        <v>262</v>
      </c>
      <c r="C36" s="71">
        <v>763.0499599999999</v>
      </c>
      <c r="D36" s="71">
        <v>0</v>
      </c>
      <c r="E36" s="71">
        <v>763.0499599999999</v>
      </c>
      <c r="F36" s="53">
        <v>0</v>
      </c>
      <c r="G36" s="53">
        <v>0</v>
      </c>
      <c r="H36" s="53">
        <v>0</v>
      </c>
    </row>
    <row r="37" spans="1:8" ht="14.25" customHeight="1">
      <c r="A37" s="54" t="s">
        <v>263</v>
      </c>
      <c r="B37" s="55" t="s">
        <v>264</v>
      </c>
      <c r="C37" s="71">
        <v>452.026239</v>
      </c>
      <c r="D37" s="71">
        <v>452.026239</v>
      </c>
      <c r="E37" s="71">
        <v>0</v>
      </c>
      <c r="F37" s="53">
        <v>0</v>
      </c>
      <c r="G37" s="53">
        <v>0</v>
      </c>
      <c r="H37" s="53">
        <v>0</v>
      </c>
    </row>
    <row r="38" spans="1:8" ht="14.25" customHeight="1">
      <c r="A38" s="54" t="s">
        <v>265</v>
      </c>
      <c r="B38" s="55" t="s">
        <v>266</v>
      </c>
      <c r="C38" s="71">
        <v>452.026239</v>
      </c>
      <c r="D38" s="71">
        <v>452.026239</v>
      </c>
      <c r="E38" s="71">
        <v>0</v>
      </c>
      <c r="F38" s="53">
        <v>0</v>
      </c>
      <c r="G38" s="53">
        <v>0</v>
      </c>
      <c r="H38" s="53">
        <v>0</v>
      </c>
    </row>
    <row r="39" spans="1:8" ht="14.25" customHeight="1">
      <c r="A39" s="54" t="s">
        <v>267</v>
      </c>
      <c r="B39" s="55" t="s">
        <v>268</v>
      </c>
      <c r="C39" s="71">
        <v>243.383656</v>
      </c>
      <c r="D39" s="71">
        <v>243.383656</v>
      </c>
      <c r="E39" s="71">
        <v>0</v>
      </c>
      <c r="F39" s="53">
        <v>0</v>
      </c>
      <c r="G39" s="53">
        <v>0</v>
      </c>
      <c r="H39" s="53">
        <v>0</v>
      </c>
    </row>
    <row r="40" spans="1:8" ht="14.25" customHeight="1">
      <c r="A40" s="54" t="s">
        <v>269</v>
      </c>
      <c r="B40" s="55" t="s">
        <v>270</v>
      </c>
      <c r="C40" s="71">
        <v>116.11839599999999</v>
      </c>
      <c r="D40" s="71">
        <v>116.11839599999999</v>
      </c>
      <c r="E40" s="71">
        <v>0</v>
      </c>
      <c r="F40" s="53">
        <v>0</v>
      </c>
      <c r="G40" s="53">
        <v>0</v>
      </c>
      <c r="H40" s="53">
        <v>0</v>
      </c>
    </row>
    <row r="41" spans="1:8" ht="14.25" customHeight="1">
      <c r="A41" s="54" t="s">
        <v>271</v>
      </c>
      <c r="B41" s="55" t="s">
        <v>272</v>
      </c>
      <c r="C41" s="71">
        <v>92.524187</v>
      </c>
      <c r="D41" s="71">
        <v>92.524187</v>
      </c>
      <c r="E41" s="71">
        <v>0</v>
      </c>
      <c r="F41" s="53">
        <v>0</v>
      </c>
      <c r="G41" s="53">
        <v>0</v>
      </c>
      <c r="H41" s="53">
        <v>0</v>
      </c>
    </row>
    <row r="42" spans="1:8" ht="14.25" customHeight="1">
      <c r="A42" s="54" t="s">
        <v>273</v>
      </c>
      <c r="B42" s="55" t="s">
        <v>274</v>
      </c>
      <c r="C42" s="71">
        <v>2.4</v>
      </c>
      <c r="D42" s="71">
        <v>0</v>
      </c>
      <c r="E42" s="71">
        <v>2.4</v>
      </c>
      <c r="F42" s="53">
        <v>0</v>
      </c>
      <c r="G42" s="53">
        <v>0</v>
      </c>
      <c r="H42" s="53">
        <v>0</v>
      </c>
    </row>
    <row r="43" spans="1:8" ht="14.25" customHeight="1">
      <c r="A43" s="54" t="s">
        <v>275</v>
      </c>
      <c r="B43" s="55" t="s">
        <v>276</v>
      </c>
      <c r="C43" s="71">
        <v>2.4</v>
      </c>
      <c r="D43" s="71">
        <v>0</v>
      </c>
      <c r="E43" s="71">
        <v>2.4</v>
      </c>
      <c r="F43" s="53">
        <v>0</v>
      </c>
      <c r="G43" s="53">
        <v>0</v>
      </c>
      <c r="H43" s="53">
        <v>0</v>
      </c>
    </row>
    <row r="44" spans="1:8" ht="14.25" customHeight="1">
      <c r="A44" s="54" t="s">
        <v>277</v>
      </c>
      <c r="B44" s="55" t="s">
        <v>278</v>
      </c>
      <c r="C44" s="71">
        <v>2.4</v>
      </c>
      <c r="D44" s="71">
        <v>0</v>
      </c>
      <c r="E44" s="71">
        <v>2.4</v>
      </c>
      <c r="F44" s="53">
        <v>0</v>
      </c>
      <c r="G44" s="53">
        <v>0</v>
      </c>
      <c r="H44" s="53">
        <v>0</v>
      </c>
    </row>
    <row r="45" ht="14.25" customHeight="1"/>
  </sheetData>
  <sheetProtection/>
  <mergeCells count="8">
    <mergeCell ref="A2:H2"/>
    <mergeCell ref="F5:F6"/>
    <mergeCell ref="G5:G6"/>
    <mergeCell ref="H5:H6"/>
    <mergeCell ref="A5:B5"/>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7">
      <selection activeCell="C21" sqref="C21"/>
    </sheetView>
  </sheetViews>
  <sheetFormatPr defaultColWidth="9.140625" defaultRowHeight="12.75"/>
  <cols>
    <col min="1" max="1" width="32.28125" style="17" customWidth="1"/>
    <col min="2" max="2" width="8.28125" style="17" bestFit="1" customWidth="1"/>
    <col min="3" max="3" width="29.421875" style="17" customWidth="1"/>
    <col min="4" max="4" width="8.28125" style="17" bestFit="1" customWidth="1"/>
    <col min="5" max="5" width="14.140625" style="17" customWidth="1"/>
    <col min="6" max="6" width="14.00390625" style="17" customWidth="1"/>
    <col min="7" max="16384" width="9.140625" style="17" customWidth="1"/>
  </cols>
  <sheetData>
    <row r="1" ht="12.75">
      <c r="A1" s="17" t="s">
        <v>181</v>
      </c>
    </row>
    <row r="2" spans="1:6" ht="27">
      <c r="A2" s="81" t="s">
        <v>193</v>
      </c>
      <c r="B2" s="81"/>
      <c r="C2" s="81"/>
      <c r="D2" s="81"/>
      <c r="E2" s="81"/>
      <c r="F2" s="81"/>
    </row>
    <row r="3" ht="15.75" customHeight="1">
      <c r="F3" s="18" t="s">
        <v>80</v>
      </c>
    </row>
    <row r="4" spans="1:6" ht="15.75" customHeight="1">
      <c r="A4" s="19"/>
      <c r="D4" s="22"/>
      <c r="F4" s="20" t="s">
        <v>15</v>
      </c>
    </row>
    <row r="5" spans="1:6" ht="15.75" customHeight="1">
      <c r="A5" s="87" t="s">
        <v>37</v>
      </c>
      <c r="B5" s="87" t="s">
        <v>72</v>
      </c>
      <c r="C5" s="87" t="s">
        <v>34</v>
      </c>
      <c r="D5" s="87"/>
      <c r="E5" s="87"/>
      <c r="F5" s="87"/>
    </row>
    <row r="6" spans="1:6" ht="15.75" customHeight="1">
      <c r="A6" s="88" t="s">
        <v>0</v>
      </c>
      <c r="B6" s="88" t="s">
        <v>32</v>
      </c>
      <c r="C6" s="88" t="s">
        <v>79</v>
      </c>
      <c r="D6" s="87" t="s">
        <v>32</v>
      </c>
      <c r="E6" s="87" t="s">
        <v>72</v>
      </c>
      <c r="F6" s="87" t="s">
        <v>72</v>
      </c>
    </row>
    <row r="7" spans="1:6" ht="31.5" customHeight="1">
      <c r="A7" s="88" t="s">
        <v>72</v>
      </c>
      <c r="B7" s="88" t="s">
        <v>72</v>
      </c>
      <c r="C7" s="88" t="s">
        <v>72</v>
      </c>
      <c r="D7" s="6" t="s">
        <v>29</v>
      </c>
      <c r="E7" s="5" t="s">
        <v>66</v>
      </c>
      <c r="F7" s="5" t="s">
        <v>3</v>
      </c>
    </row>
    <row r="8" spans="1:6" ht="15.75" customHeight="1">
      <c r="A8" s="16" t="s">
        <v>50</v>
      </c>
      <c r="B8" s="72">
        <v>6557.48222</v>
      </c>
      <c r="C8" s="10" t="s">
        <v>25</v>
      </c>
      <c r="D8" s="72">
        <v>4330.882053</v>
      </c>
      <c r="E8" s="72">
        <v>4330.882053</v>
      </c>
      <c r="F8" s="72">
        <v>0</v>
      </c>
    </row>
    <row r="9" spans="1:6" ht="15.75" customHeight="1">
      <c r="A9" s="16" t="s">
        <v>47</v>
      </c>
      <c r="B9" s="72">
        <v>412.23918100000003</v>
      </c>
      <c r="C9" s="10" t="s">
        <v>6</v>
      </c>
      <c r="D9" s="72">
        <v>0</v>
      </c>
      <c r="E9" s="72">
        <v>0</v>
      </c>
      <c r="F9" s="72">
        <v>0</v>
      </c>
    </row>
    <row r="10" spans="1:6" ht="15.75" customHeight="1">
      <c r="A10" s="16" t="s">
        <v>72</v>
      </c>
      <c r="B10" s="72" t="s">
        <v>72</v>
      </c>
      <c r="C10" s="10" t="s">
        <v>65</v>
      </c>
      <c r="D10" s="72">
        <v>0</v>
      </c>
      <c r="E10" s="72">
        <v>0</v>
      </c>
      <c r="F10" s="72">
        <v>0</v>
      </c>
    </row>
    <row r="11" spans="1:6" ht="15.75" customHeight="1">
      <c r="A11" s="16" t="s">
        <v>72</v>
      </c>
      <c r="B11" s="72" t="s">
        <v>72</v>
      </c>
      <c r="C11" s="10" t="s">
        <v>63</v>
      </c>
      <c r="D11" s="72">
        <v>0</v>
      </c>
      <c r="E11" s="72">
        <v>0</v>
      </c>
      <c r="F11" s="72">
        <v>0</v>
      </c>
    </row>
    <row r="12" spans="1:6" ht="15.75" customHeight="1">
      <c r="A12" s="16" t="s">
        <v>72</v>
      </c>
      <c r="B12" s="72" t="s">
        <v>72</v>
      </c>
      <c r="C12" s="10" t="s">
        <v>18</v>
      </c>
      <c r="D12" s="72">
        <v>0</v>
      </c>
      <c r="E12" s="72">
        <v>0</v>
      </c>
      <c r="F12" s="72">
        <v>0</v>
      </c>
    </row>
    <row r="13" spans="1:6" ht="15.75" customHeight="1">
      <c r="A13" s="16" t="s">
        <v>72</v>
      </c>
      <c r="B13" s="72" t="s">
        <v>72</v>
      </c>
      <c r="C13" s="10" t="s">
        <v>51</v>
      </c>
      <c r="D13" s="72">
        <v>613.634671</v>
      </c>
      <c r="E13" s="72">
        <v>613.634671</v>
      </c>
      <c r="F13" s="72">
        <v>0</v>
      </c>
    </row>
    <row r="14" spans="1:6" ht="15.75" customHeight="1">
      <c r="A14" s="16" t="s">
        <v>72</v>
      </c>
      <c r="B14" s="72" t="s">
        <v>72</v>
      </c>
      <c r="C14" s="10" t="s">
        <v>5</v>
      </c>
      <c r="D14" s="72">
        <v>0</v>
      </c>
      <c r="E14" s="72">
        <v>0</v>
      </c>
      <c r="F14" s="72">
        <v>0</v>
      </c>
    </row>
    <row r="15" spans="1:6" ht="15.75" customHeight="1">
      <c r="A15" s="16" t="s">
        <v>72</v>
      </c>
      <c r="B15" s="72" t="s">
        <v>72</v>
      </c>
      <c r="C15" s="10" t="s">
        <v>7</v>
      </c>
      <c r="D15" s="72">
        <v>0</v>
      </c>
      <c r="E15" s="72">
        <v>0</v>
      </c>
      <c r="F15" s="72">
        <v>0</v>
      </c>
    </row>
    <row r="16" spans="1:6" ht="15.75" customHeight="1">
      <c r="A16" s="16" t="s">
        <v>72</v>
      </c>
      <c r="B16" s="72" t="s">
        <v>72</v>
      </c>
      <c r="C16" s="10" t="s">
        <v>60</v>
      </c>
      <c r="D16" s="72">
        <v>240.470702</v>
      </c>
      <c r="E16" s="72">
        <v>240.470702</v>
      </c>
      <c r="F16" s="72">
        <v>0</v>
      </c>
    </row>
    <row r="17" spans="1:6" ht="15.75" customHeight="1">
      <c r="A17" s="16" t="s">
        <v>72</v>
      </c>
      <c r="B17" s="72" t="s">
        <v>72</v>
      </c>
      <c r="C17" s="10" t="s">
        <v>44</v>
      </c>
      <c r="D17" s="72">
        <v>32.9</v>
      </c>
      <c r="E17" s="72">
        <v>32.9</v>
      </c>
      <c r="F17" s="72">
        <v>0</v>
      </c>
    </row>
    <row r="18" spans="1:6" ht="15.75" customHeight="1">
      <c r="A18" s="16" t="s">
        <v>72</v>
      </c>
      <c r="B18" s="72" t="s">
        <v>72</v>
      </c>
      <c r="C18" s="10" t="s">
        <v>39</v>
      </c>
      <c r="D18" s="72">
        <v>0</v>
      </c>
      <c r="E18" s="72">
        <v>0</v>
      </c>
      <c r="F18" s="72">
        <v>0</v>
      </c>
    </row>
    <row r="19" spans="1:6" ht="15.75" customHeight="1">
      <c r="A19" s="16" t="s">
        <v>72</v>
      </c>
      <c r="B19" s="72" t="s">
        <v>72</v>
      </c>
      <c r="C19" s="10" t="s">
        <v>70</v>
      </c>
      <c r="D19" s="72">
        <v>0</v>
      </c>
      <c r="E19" s="72">
        <v>0</v>
      </c>
      <c r="F19" s="72">
        <v>0</v>
      </c>
    </row>
    <row r="20" spans="1:6" ht="15.75" customHeight="1">
      <c r="A20" s="16" t="s">
        <v>72</v>
      </c>
      <c r="B20" s="72" t="s">
        <v>72</v>
      </c>
      <c r="C20" s="10" t="s">
        <v>35</v>
      </c>
      <c r="D20" s="72">
        <v>0</v>
      </c>
      <c r="E20" s="72">
        <v>0</v>
      </c>
      <c r="F20" s="72">
        <v>0</v>
      </c>
    </row>
    <row r="21" spans="1:6" ht="15.75" customHeight="1">
      <c r="A21" s="16" t="s">
        <v>72</v>
      </c>
      <c r="B21" s="72" t="s">
        <v>72</v>
      </c>
      <c r="C21" s="10" t="s">
        <v>55</v>
      </c>
      <c r="D21" s="72">
        <v>1297.907679</v>
      </c>
      <c r="E21" s="72">
        <v>887.5685550000001</v>
      </c>
      <c r="F21" s="72">
        <v>410.339124</v>
      </c>
    </row>
    <row r="22" spans="1:6" ht="15.75" customHeight="1">
      <c r="A22" s="16" t="s">
        <v>72</v>
      </c>
      <c r="B22" s="72" t="s">
        <v>72</v>
      </c>
      <c r="C22" s="10" t="s">
        <v>11</v>
      </c>
      <c r="D22" s="72">
        <v>0</v>
      </c>
      <c r="E22" s="72">
        <v>0</v>
      </c>
      <c r="F22" s="72">
        <v>0</v>
      </c>
    </row>
    <row r="23" spans="1:6" ht="15.75" customHeight="1">
      <c r="A23" s="16" t="s">
        <v>72</v>
      </c>
      <c r="B23" s="72" t="s">
        <v>72</v>
      </c>
      <c r="C23" s="10" t="s">
        <v>41</v>
      </c>
      <c r="D23" s="72">
        <v>0</v>
      </c>
      <c r="E23" s="72">
        <v>0</v>
      </c>
      <c r="F23" s="72">
        <v>0</v>
      </c>
    </row>
    <row r="24" spans="1:6" ht="15.75" customHeight="1">
      <c r="A24" s="16" t="s">
        <v>72</v>
      </c>
      <c r="B24" s="72" t="s">
        <v>72</v>
      </c>
      <c r="C24" s="10" t="s">
        <v>21</v>
      </c>
      <c r="D24" s="72">
        <v>0</v>
      </c>
      <c r="E24" s="72">
        <v>0</v>
      </c>
      <c r="F24" s="72">
        <v>0</v>
      </c>
    </row>
    <row r="25" spans="1:6" ht="15.75" customHeight="1">
      <c r="A25" s="16" t="s">
        <v>72</v>
      </c>
      <c r="B25" s="72" t="s">
        <v>72</v>
      </c>
      <c r="C25" s="10" t="s">
        <v>12</v>
      </c>
      <c r="D25" s="72">
        <v>0</v>
      </c>
      <c r="E25" s="72">
        <v>0</v>
      </c>
      <c r="F25" s="72">
        <v>0</v>
      </c>
    </row>
    <row r="26" spans="1:6" ht="15.75" customHeight="1">
      <c r="A26" s="16" t="s">
        <v>72</v>
      </c>
      <c r="B26" s="72" t="s">
        <v>72</v>
      </c>
      <c r="C26" s="10" t="s">
        <v>22</v>
      </c>
      <c r="D26" s="72">
        <v>452.026239</v>
      </c>
      <c r="E26" s="72">
        <v>452.026239</v>
      </c>
      <c r="F26" s="72">
        <v>0</v>
      </c>
    </row>
    <row r="27" spans="1:6" ht="15.75" customHeight="1">
      <c r="A27" s="16" t="s">
        <v>72</v>
      </c>
      <c r="B27" s="72" t="s">
        <v>72</v>
      </c>
      <c r="C27" s="10" t="s">
        <v>62</v>
      </c>
      <c r="D27" s="72">
        <v>0</v>
      </c>
      <c r="E27" s="72">
        <v>0</v>
      </c>
      <c r="F27" s="72">
        <v>0</v>
      </c>
    </row>
    <row r="28" spans="1:6" ht="15.75" customHeight="1">
      <c r="A28" s="16" t="s">
        <v>72</v>
      </c>
      <c r="B28" s="72" t="s">
        <v>72</v>
      </c>
      <c r="C28" s="10" t="s">
        <v>27</v>
      </c>
      <c r="D28" s="72">
        <v>2.4</v>
      </c>
      <c r="E28" s="72">
        <v>0</v>
      </c>
      <c r="F28" s="72">
        <v>2.4</v>
      </c>
    </row>
    <row r="29" spans="1:6" ht="15.75" customHeight="1">
      <c r="A29" s="16" t="s">
        <v>72</v>
      </c>
      <c r="B29" s="72" t="s">
        <v>72</v>
      </c>
      <c r="C29" s="10" t="s">
        <v>59</v>
      </c>
      <c r="D29" s="72">
        <v>0</v>
      </c>
      <c r="E29" s="72">
        <v>0</v>
      </c>
      <c r="F29" s="72">
        <v>0</v>
      </c>
    </row>
    <row r="30" spans="1:6" ht="15.75" customHeight="1">
      <c r="A30" s="16" t="s">
        <v>72</v>
      </c>
      <c r="B30" s="72" t="s">
        <v>72</v>
      </c>
      <c r="C30" s="10" t="s">
        <v>64</v>
      </c>
      <c r="D30" s="72">
        <v>0</v>
      </c>
      <c r="E30" s="72">
        <v>0</v>
      </c>
      <c r="F30" s="72">
        <v>0</v>
      </c>
    </row>
    <row r="31" spans="1:6" ht="15.75" customHeight="1">
      <c r="A31" s="23" t="s">
        <v>69</v>
      </c>
      <c r="B31" s="72">
        <v>6969.721401000001</v>
      </c>
      <c r="C31" s="23" t="s">
        <v>31</v>
      </c>
      <c r="D31" s="72">
        <v>6970.221344</v>
      </c>
      <c r="E31" s="72">
        <v>6557.48222</v>
      </c>
      <c r="F31" s="72">
        <v>412.739124</v>
      </c>
    </row>
    <row r="32" spans="1:6" ht="15.75" customHeight="1">
      <c r="A32" s="16" t="s">
        <v>46</v>
      </c>
      <c r="B32" s="72">
        <v>5.499943</v>
      </c>
      <c r="C32" s="43" t="s">
        <v>71</v>
      </c>
      <c r="D32" s="72">
        <v>5</v>
      </c>
      <c r="E32" s="72">
        <v>5</v>
      </c>
      <c r="F32" s="72">
        <v>0</v>
      </c>
    </row>
    <row r="33" spans="1:6" ht="15.75" customHeight="1">
      <c r="A33" s="16" t="s">
        <v>50</v>
      </c>
      <c r="B33" s="72">
        <v>5</v>
      </c>
      <c r="C33" s="16"/>
      <c r="D33" s="72">
        <v>5</v>
      </c>
      <c r="E33" s="72">
        <v>5</v>
      </c>
      <c r="F33" s="72">
        <v>0</v>
      </c>
    </row>
    <row r="34" spans="1:6" ht="15.75" customHeight="1">
      <c r="A34" s="16" t="s">
        <v>47</v>
      </c>
      <c r="B34" s="72">
        <v>0.499943</v>
      </c>
      <c r="C34" s="16"/>
      <c r="D34" s="72">
        <v>0</v>
      </c>
      <c r="E34" s="72">
        <v>0</v>
      </c>
      <c r="F34" s="72">
        <v>0</v>
      </c>
    </row>
    <row r="35" spans="1:6" ht="15.75" customHeight="1">
      <c r="A35" s="16" t="s">
        <v>72</v>
      </c>
      <c r="B35" s="72" t="s">
        <v>72</v>
      </c>
      <c r="C35" s="16" t="s">
        <v>72</v>
      </c>
      <c r="D35" s="72" t="s">
        <v>72</v>
      </c>
      <c r="E35" s="72" t="s">
        <v>72</v>
      </c>
      <c r="F35" s="72" t="s">
        <v>72</v>
      </c>
    </row>
    <row r="36" spans="1:6" ht="15.75" customHeight="1">
      <c r="A36" s="23" t="s">
        <v>86</v>
      </c>
      <c r="B36" s="72">
        <v>6975.221344</v>
      </c>
      <c r="C36" s="23" t="s">
        <v>86</v>
      </c>
      <c r="D36" s="72">
        <v>6975.221344</v>
      </c>
      <c r="E36" s="72">
        <v>6562.48222</v>
      </c>
      <c r="F36" s="72">
        <v>412.739124</v>
      </c>
    </row>
  </sheetData>
  <sheetProtection/>
  <mergeCells count="7">
    <mergeCell ref="A2:F2"/>
    <mergeCell ref="C5:F5"/>
    <mergeCell ref="A5:B5"/>
    <mergeCell ref="A6:A7"/>
    <mergeCell ref="B6:B7"/>
    <mergeCell ref="C6:C7"/>
    <mergeCell ref="D6:F6"/>
  </mergeCells>
  <printOptions horizontalCentered="1"/>
  <pageMargins left="0.7480314960629921" right="0.7480314960629921" top="0.984251968503937" bottom="0.984251968503937" header="0.5118110236220472" footer="0.5118110236220472"/>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D3" sqref="D3"/>
    </sheetView>
  </sheetViews>
  <sheetFormatPr defaultColWidth="10.28125" defaultRowHeight="12.75"/>
  <cols>
    <col min="1" max="1" width="12.7109375" style="26" customWidth="1"/>
    <col min="2" max="2" width="27.28125" style="26" customWidth="1"/>
    <col min="3" max="3" width="25.28125" style="26" customWidth="1"/>
    <col min="4" max="4" width="25.00390625" style="26" customWidth="1"/>
    <col min="5" max="5" width="25.8515625" style="26" customWidth="1"/>
    <col min="6" max="16384" width="10.28125" style="26" customWidth="1"/>
  </cols>
  <sheetData>
    <row r="1" ht="14.25">
      <c r="A1" s="50" t="s">
        <v>182</v>
      </c>
    </row>
    <row r="2" spans="1:5" ht="27">
      <c r="A2" s="89" t="s">
        <v>194</v>
      </c>
      <c r="B2" s="89"/>
      <c r="C2" s="89"/>
      <c r="D2" s="89"/>
      <c r="E2" s="89"/>
    </row>
    <row r="3" spans="1:5" ht="15.75" customHeight="1">
      <c r="A3" s="28"/>
      <c r="B3" s="28"/>
      <c r="C3" s="28"/>
      <c r="D3" s="28"/>
      <c r="E3" s="20" t="s">
        <v>131</v>
      </c>
    </row>
    <row r="4" spans="1:5" ht="15.75" customHeight="1">
      <c r="A4" s="29"/>
      <c r="B4" s="29"/>
      <c r="C4" s="29"/>
      <c r="D4" s="29"/>
      <c r="E4" s="20" t="s">
        <v>15</v>
      </c>
    </row>
    <row r="5" spans="1:5" s="24" customFormat="1" ht="15.75" customHeight="1">
      <c r="A5" s="93" t="s">
        <v>132</v>
      </c>
      <c r="B5" s="93"/>
      <c r="C5" s="90" t="s">
        <v>133</v>
      </c>
      <c r="D5" s="90" t="s">
        <v>134</v>
      </c>
      <c r="E5" s="90" t="s">
        <v>8</v>
      </c>
    </row>
    <row r="6" spans="1:5" s="24" customFormat="1" ht="31.5" customHeight="1">
      <c r="A6" s="4" t="s">
        <v>135</v>
      </c>
      <c r="B6" s="4" t="s">
        <v>61</v>
      </c>
      <c r="C6" s="90"/>
      <c r="D6" s="90"/>
      <c r="E6" s="90"/>
    </row>
    <row r="7" spans="1:5" s="24" customFormat="1" ht="15.75" customHeight="1">
      <c r="A7" s="93" t="s">
        <v>10</v>
      </c>
      <c r="B7" s="93"/>
      <c r="C7" s="4">
        <v>1</v>
      </c>
      <c r="D7" s="4">
        <v>2</v>
      </c>
      <c r="E7" s="4">
        <v>3</v>
      </c>
    </row>
    <row r="8" spans="1:5" s="24" customFormat="1" ht="15.75" customHeight="1">
      <c r="A8" s="93" t="s">
        <v>136</v>
      </c>
      <c r="B8" s="93"/>
      <c r="C8" s="71">
        <v>6970.221344</v>
      </c>
      <c r="D8" s="71">
        <v>5676.4858460000005</v>
      </c>
      <c r="E8" s="71">
        <v>1293.73</v>
      </c>
    </row>
    <row r="9" spans="1:5" ht="15" customHeight="1">
      <c r="A9" s="54" t="s">
        <v>205</v>
      </c>
      <c r="B9" s="55" t="s">
        <v>206</v>
      </c>
      <c r="C9" s="71">
        <v>4330.882053</v>
      </c>
      <c r="D9" s="71">
        <v>4014.351753</v>
      </c>
      <c r="E9" s="71">
        <v>316.5303</v>
      </c>
    </row>
    <row r="10" spans="1:5" ht="15" customHeight="1">
      <c r="A10" s="54" t="s">
        <v>207</v>
      </c>
      <c r="B10" s="55" t="s">
        <v>208</v>
      </c>
      <c r="C10" s="71">
        <v>296.5303</v>
      </c>
      <c r="D10" s="71">
        <v>0</v>
      </c>
      <c r="E10" s="71">
        <v>296.5303</v>
      </c>
    </row>
    <row r="11" spans="1:5" ht="15" customHeight="1">
      <c r="A11" s="54" t="s">
        <v>209</v>
      </c>
      <c r="B11" s="55" t="s">
        <v>210</v>
      </c>
      <c r="C11" s="71">
        <v>296.5303</v>
      </c>
      <c r="D11" s="71">
        <v>0</v>
      </c>
      <c r="E11" s="71">
        <v>296.5303</v>
      </c>
    </row>
    <row r="12" spans="1:5" ht="15" customHeight="1">
      <c r="A12" s="54" t="s">
        <v>211</v>
      </c>
      <c r="B12" s="55" t="s">
        <v>212</v>
      </c>
      <c r="C12" s="71">
        <v>4034.351753</v>
      </c>
      <c r="D12" s="71">
        <v>4014.351753</v>
      </c>
      <c r="E12" s="71">
        <v>20</v>
      </c>
    </row>
    <row r="13" spans="1:5" ht="15" customHeight="1">
      <c r="A13" s="54" t="s">
        <v>213</v>
      </c>
      <c r="B13" s="55" t="s">
        <v>214</v>
      </c>
      <c r="C13" s="71">
        <v>3839.930674</v>
      </c>
      <c r="D13" s="71">
        <v>3839.930674</v>
      </c>
      <c r="E13" s="71">
        <v>0</v>
      </c>
    </row>
    <row r="14" spans="1:7" ht="15" customHeight="1">
      <c r="A14" s="54" t="s">
        <v>215</v>
      </c>
      <c r="B14" s="55" t="s">
        <v>216</v>
      </c>
      <c r="C14" s="71">
        <v>28.183311</v>
      </c>
      <c r="D14" s="71">
        <v>28.183311</v>
      </c>
      <c r="E14" s="71">
        <v>0</v>
      </c>
      <c r="G14" s="70"/>
    </row>
    <row r="15" spans="1:5" ht="15" customHeight="1">
      <c r="A15" s="54" t="s">
        <v>217</v>
      </c>
      <c r="B15" s="55" t="s">
        <v>218</v>
      </c>
      <c r="C15" s="71">
        <v>146.237768</v>
      </c>
      <c r="D15" s="71">
        <v>146.237768</v>
      </c>
      <c r="E15" s="71">
        <v>0</v>
      </c>
    </row>
    <row r="16" spans="1:5" ht="15" customHeight="1">
      <c r="A16" s="54" t="s">
        <v>219</v>
      </c>
      <c r="B16" s="55" t="s">
        <v>220</v>
      </c>
      <c r="C16" s="71">
        <v>20</v>
      </c>
      <c r="D16" s="71">
        <v>0</v>
      </c>
      <c r="E16" s="71">
        <v>20</v>
      </c>
    </row>
    <row r="17" spans="1:5" ht="15" customHeight="1">
      <c r="A17" s="54" t="s">
        <v>221</v>
      </c>
      <c r="B17" s="55" t="s">
        <v>222</v>
      </c>
      <c r="C17" s="71">
        <v>613.634671</v>
      </c>
      <c r="D17" s="71">
        <v>613.634671</v>
      </c>
      <c r="E17" s="71">
        <v>0</v>
      </c>
    </row>
    <row r="18" spans="1:5" ht="15" customHeight="1">
      <c r="A18" s="54" t="s">
        <v>223</v>
      </c>
      <c r="B18" s="55" t="s">
        <v>224</v>
      </c>
      <c r="C18" s="71">
        <v>613.634671</v>
      </c>
      <c r="D18" s="71">
        <v>613.634671</v>
      </c>
      <c r="E18" s="71">
        <v>0</v>
      </c>
    </row>
    <row r="19" spans="1:5" ht="15" customHeight="1">
      <c r="A19" s="54" t="s">
        <v>225</v>
      </c>
      <c r="B19" s="55" t="s">
        <v>226</v>
      </c>
      <c r="C19" s="71">
        <v>613.634671</v>
      </c>
      <c r="D19" s="71">
        <v>613.634671</v>
      </c>
      <c r="E19" s="71">
        <v>0</v>
      </c>
    </row>
    <row r="20" spans="1:5" ht="15" customHeight="1">
      <c r="A20" s="54" t="s">
        <v>227</v>
      </c>
      <c r="B20" s="55" t="s">
        <v>228</v>
      </c>
      <c r="C20" s="71">
        <v>240.470702</v>
      </c>
      <c r="D20" s="71">
        <v>240.470702</v>
      </c>
      <c r="E20" s="71">
        <v>0</v>
      </c>
    </row>
    <row r="21" spans="1:5" ht="15" customHeight="1">
      <c r="A21" s="54" t="s">
        <v>229</v>
      </c>
      <c r="B21" s="55" t="s">
        <v>230</v>
      </c>
      <c r="C21" s="71">
        <v>240.470702</v>
      </c>
      <c r="D21" s="71">
        <v>240.470702</v>
      </c>
      <c r="E21" s="71">
        <v>0</v>
      </c>
    </row>
    <row r="22" spans="1:5" ht="15" customHeight="1">
      <c r="A22" s="54" t="s">
        <v>231</v>
      </c>
      <c r="B22" s="55" t="s">
        <v>232</v>
      </c>
      <c r="C22" s="71">
        <v>200.93788999999998</v>
      </c>
      <c r="D22" s="71">
        <v>200.93788999999998</v>
      </c>
      <c r="E22" s="71">
        <v>0</v>
      </c>
    </row>
    <row r="23" spans="1:5" ht="15" customHeight="1">
      <c r="A23" s="54" t="s">
        <v>233</v>
      </c>
      <c r="B23" s="55" t="s">
        <v>234</v>
      </c>
      <c r="C23" s="71">
        <v>39.532812</v>
      </c>
      <c r="D23" s="71">
        <v>39.532812</v>
      </c>
      <c r="E23" s="71">
        <v>0</v>
      </c>
    </row>
    <row r="24" spans="1:5" ht="15" customHeight="1">
      <c r="A24" s="54" t="s">
        <v>235</v>
      </c>
      <c r="B24" s="55" t="s">
        <v>236</v>
      </c>
      <c r="C24" s="71">
        <v>32.9</v>
      </c>
      <c r="D24" s="71">
        <v>32.9</v>
      </c>
      <c r="E24" s="71">
        <v>0</v>
      </c>
    </row>
    <row r="25" spans="1:5" ht="15" customHeight="1">
      <c r="A25" s="54" t="s">
        <v>237</v>
      </c>
      <c r="B25" s="55" t="s">
        <v>238</v>
      </c>
      <c r="C25" s="71">
        <v>32.9</v>
      </c>
      <c r="D25" s="71">
        <v>32.9</v>
      </c>
      <c r="E25" s="71">
        <v>0</v>
      </c>
    </row>
    <row r="26" spans="1:5" ht="15" customHeight="1">
      <c r="A26" s="54" t="s">
        <v>239</v>
      </c>
      <c r="B26" s="55" t="s">
        <v>240</v>
      </c>
      <c r="C26" s="71">
        <v>32.9</v>
      </c>
      <c r="D26" s="71">
        <v>32.9</v>
      </c>
      <c r="E26" s="71">
        <v>0</v>
      </c>
    </row>
    <row r="27" spans="1:5" ht="15" customHeight="1">
      <c r="A27" s="54" t="s">
        <v>241</v>
      </c>
      <c r="B27" s="55" t="s">
        <v>242</v>
      </c>
      <c r="C27" s="71">
        <v>1297.907679</v>
      </c>
      <c r="D27" s="71">
        <v>323.102481</v>
      </c>
      <c r="E27" s="71">
        <v>974.805198</v>
      </c>
    </row>
    <row r="28" spans="1:5" ht="15" customHeight="1">
      <c r="A28" s="54" t="s">
        <v>243</v>
      </c>
      <c r="B28" s="55" t="s">
        <v>244</v>
      </c>
      <c r="C28" s="71">
        <v>6.0304</v>
      </c>
      <c r="D28" s="71">
        <v>0</v>
      </c>
      <c r="E28" s="71">
        <v>6.0304</v>
      </c>
    </row>
    <row r="29" spans="1:5" ht="15" customHeight="1">
      <c r="A29" s="54" t="s">
        <v>245</v>
      </c>
      <c r="B29" s="55" t="s">
        <v>246</v>
      </c>
      <c r="C29" s="71">
        <v>6.0304</v>
      </c>
      <c r="D29" s="71">
        <v>0</v>
      </c>
      <c r="E29" s="71">
        <v>6.0304</v>
      </c>
    </row>
    <row r="30" spans="1:5" ht="15" customHeight="1">
      <c r="A30" s="54" t="s">
        <v>247</v>
      </c>
      <c r="B30" s="55" t="s">
        <v>248</v>
      </c>
      <c r="C30" s="71">
        <v>118.48819499999999</v>
      </c>
      <c r="D30" s="71">
        <v>0</v>
      </c>
      <c r="E30" s="71">
        <v>118.48819499999999</v>
      </c>
    </row>
    <row r="31" spans="1:5" ht="15" customHeight="1">
      <c r="A31" s="54" t="s">
        <v>249</v>
      </c>
      <c r="B31" s="55" t="s">
        <v>250</v>
      </c>
      <c r="C31" s="71">
        <v>118.48819499999999</v>
      </c>
      <c r="D31" s="71">
        <v>0</v>
      </c>
      <c r="E31" s="71">
        <v>118.48819499999999</v>
      </c>
    </row>
    <row r="32" spans="1:5" ht="15" customHeight="1">
      <c r="A32" s="54" t="s">
        <v>251</v>
      </c>
      <c r="B32" s="55" t="s">
        <v>252</v>
      </c>
      <c r="C32" s="71">
        <v>116.14471699999999</v>
      </c>
      <c r="D32" s="71">
        <v>57.071904</v>
      </c>
      <c r="E32" s="71">
        <v>59.072813000000004</v>
      </c>
    </row>
    <row r="33" spans="1:5" ht="15" customHeight="1">
      <c r="A33" s="54" t="s">
        <v>253</v>
      </c>
      <c r="B33" s="55" t="s">
        <v>254</v>
      </c>
      <c r="C33" s="71">
        <v>116.14471699999999</v>
      </c>
      <c r="D33" s="71">
        <v>57.071904</v>
      </c>
      <c r="E33" s="71">
        <v>59.072813000000004</v>
      </c>
    </row>
    <row r="34" spans="1:5" ht="15" customHeight="1">
      <c r="A34" s="54" t="s">
        <v>255</v>
      </c>
      <c r="B34" s="55" t="s">
        <v>256</v>
      </c>
      <c r="C34" s="71">
        <v>294.19440699999996</v>
      </c>
      <c r="D34" s="71">
        <v>266.030577</v>
      </c>
      <c r="E34" s="71">
        <v>28.163829999999997</v>
      </c>
    </row>
    <row r="35" spans="1:5" ht="15" customHeight="1">
      <c r="A35" s="54" t="s">
        <v>257</v>
      </c>
      <c r="B35" s="55" t="s">
        <v>258</v>
      </c>
      <c r="C35" s="71">
        <v>294.19440699999996</v>
      </c>
      <c r="D35" s="71">
        <v>266.030577</v>
      </c>
      <c r="E35" s="71">
        <v>28.163829999999997</v>
      </c>
    </row>
    <row r="36" spans="1:5" ht="15" customHeight="1">
      <c r="A36" s="54" t="s">
        <v>259</v>
      </c>
      <c r="B36" s="55" t="s">
        <v>260</v>
      </c>
      <c r="C36" s="71">
        <v>763.0499599999999</v>
      </c>
      <c r="D36" s="71">
        <v>0</v>
      </c>
      <c r="E36" s="71">
        <v>763.0499599999999</v>
      </c>
    </row>
    <row r="37" spans="1:5" ht="15" customHeight="1">
      <c r="A37" s="54" t="s">
        <v>261</v>
      </c>
      <c r="B37" s="55" t="s">
        <v>262</v>
      </c>
      <c r="C37" s="71">
        <v>763.0499599999999</v>
      </c>
      <c r="D37" s="71">
        <v>0</v>
      </c>
      <c r="E37" s="71">
        <v>763.0499599999999</v>
      </c>
    </row>
    <row r="38" spans="1:5" ht="15" customHeight="1">
      <c r="A38" s="54" t="s">
        <v>263</v>
      </c>
      <c r="B38" s="55" t="s">
        <v>264</v>
      </c>
      <c r="C38" s="71">
        <v>452.026239</v>
      </c>
      <c r="D38" s="71">
        <v>452.026239</v>
      </c>
      <c r="E38" s="71">
        <v>0</v>
      </c>
    </row>
    <row r="39" spans="1:5" ht="15" customHeight="1">
      <c r="A39" s="54" t="s">
        <v>265</v>
      </c>
      <c r="B39" s="55" t="s">
        <v>266</v>
      </c>
      <c r="C39" s="71">
        <v>452.026239</v>
      </c>
      <c r="D39" s="71">
        <v>452.026239</v>
      </c>
      <c r="E39" s="71">
        <v>0</v>
      </c>
    </row>
    <row r="40" spans="1:5" ht="15" customHeight="1">
      <c r="A40" s="54" t="s">
        <v>267</v>
      </c>
      <c r="B40" s="55" t="s">
        <v>268</v>
      </c>
      <c r="C40" s="71">
        <v>243.383656</v>
      </c>
      <c r="D40" s="71">
        <v>243.383656</v>
      </c>
      <c r="E40" s="71">
        <v>0</v>
      </c>
    </row>
    <row r="41" spans="1:5" ht="15" customHeight="1">
      <c r="A41" s="54" t="s">
        <v>269</v>
      </c>
      <c r="B41" s="55" t="s">
        <v>270</v>
      </c>
      <c r="C41" s="71">
        <v>116.11839599999999</v>
      </c>
      <c r="D41" s="71">
        <v>116.11839599999999</v>
      </c>
      <c r="E41" s="71">
        <v>0</v>
      </c>
    </row>
    <row r="42" spans="1:5" ht="15" customHeight="1">
      <c r="A42" s="54" t="s">
        <v>271</v>
      </c>
      <c r="B42" s="55" t="s">
        <v>272</v>
      </c>
      <c r="C42" s="71">
        <v>92.524187</v>
      </c>
      <c r="D42" s="71">
        <v>92.524187</v>
      </c>
      <c r="E42" s="71">
        <v>0</v>
      </c>
    </row>
    <row r="43" spans="1:5" ht="15" customHeight="1">
      <c r="A43" s="54" t="s">
        <v>273</v>
      </c>
      <c r="B43" s="55" t="s">
        <v>274</v>
      </c>
      <c r="C43" s="71">
        <v>2.4</v>
      </c>
      <c r="D43" s="71">
        <v>0</v>
      </c>
      <c r="E43" s="71">
        <v>2.4</v>
      </c>
    </row>
    <row r="44" spans="1:5" ht="15" customHeight="1">
      <c r="A44" s="54" t="s">
        <v>275</v>
      </c>
      <c r="B44" s="55" t="s">
        <v>276</v>
      </c>
      <c r="C44" s="71">
        <v>2.4</v>
      </c>
      <c r="D44" s="71">
        <v>0</v>
      </c>
      <c r="E44" s="71">
        <v>2.4</v>
      </c>
    </row>
    <row r="45" spans="1:5" ht="15" customHeight="1">
      <c r="A45" s="54" t="s">
        <v>277</v>
      </c>
      <c r="B45" s="55" t="s">
        <v>278</v>
      </c>
      <c r="C45" s="71">
        <v>2.4</v>
      </c>
      <c r="D45" s="71">
        <v>0</v>
      </c>
      <c r="E45" s="71">
        <v>2.4</v>
      </c>
    </row>
    <row r="46" spans="1:5" ht="42" customHeight="1">
      <c r="A46" s="91" t="s">
        <v>161</v>
      </c>
      <c r="B46" s="92"/>
      <c r="C46" s="92"/>
      <c r="D46" s="92"/>
      <c r="E46" s="92"/>
    </row>
    <row r="47" ht="14.25">
      <c r="A47" s="27"/>
    </row>
    <row r="48" ht="14.25">
      <c r="A48" s="27"/>
    </row>
    <row r="49" ht="14.25">
      <c r="A49" s="27"/>
    </row>
    <row r="50" ht="14.25">
      <c r="A50" s="27"/>
    </row>
  </sheetData>
  <sheetProtection/>
  <mergeCells count="8">
    <mergeCell ref="A2:E2"/>
    <mergeCell ref="E5:E6"/>
    <mergeCell ref="A46:E46"/>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zoomScalePageLayoutView="0" workbookViewId="0" topLeftCell="A1">
      <selection activeCell="C16" sqref="C16"/>
    </sheetView>
  </sheetViews>
  <sheetFormatPr defaultColWidth="10.28125" defaultRowHeight="12.75"/>
  <cols>
    <col min="1" max="1" width="12.7109375" style="26" customWidth="1"/>
    <col min="2" max="2" width="24.140625" style="26" bestFit="1" customWidth="1"/>
    <col min="3" max="5" width="30.7109375" style="26" customWidth="1"/>
    <col min="6" max="16384" width="10.28125" style="26" customWidth="1"/>
  </cols>
  <sheetData>
    <row r="1" ht="14.25">
      <c r="A1" s="50" t="s">
        <v>183</v>
      </c>
    </row>
    <row r="2" spans="1:5" ht="27" customHeight="1">
      <c r="A2" s="96" t="s">
        <v>195</v>
      </c>
      <c r="B2" s="96"/>
      <c r="C2" s="96"/>
      <c r="D2" s="96"/>
      <c r="E2" s="96"/>
    </row>
    <row r="3" spans="1:5" ht="15.75" customHeight="1">
      <c r="A3" s="28"/>
      <c r="B3" s="28"/>
      <c r="C3" s="28"/>
      <c r="D3" s="28"/>
      <c r="E3" s="34" t="s">
        <v>137</v>
      </c>
    </row>
    <row r="4" spans="1:5" ht="15.75" customHeight="1">
      <c r="A4" s="29"/>
      <c r="B4" s="29"/>
      <c r="C4" s="29"/>
      <c r="D4" s="29"/>
      <c r="E4" s="34" t="s">
        <v>138</v>
      </c>
    </row>
    <row r="5" spans="1:5" s="24" customFormat="1" ht="15.75" customHeight="1">
      <c r="A5" s="93" t="s">
        <v>132</v>
      </c>
      <c r="B5" s="93"/>
      <c r="C5" s="90" t="s">
        <v>133</v>
      </c>
      <c r="D5" s="90" t="s">
        <v>139</v>
      </c>
      <c r="E5" s="90" t="s">
        <v>140</v>
      </c>
    </row>
    <row r="6" spans="1:5" s="24" customFormat="1" ht="15.75" customHeight="1">
      <c r="A6" s="93" t="s">
        <v>141</v>
      </c>
      <c r="B6" s="93" t="s">
        <v>61</v>
      </c>
      <c r="C6" s="90"/>
      <c r="D6" s="90"/>
      <c r="E6" s="90"/>
    </row>
    <row r="7" spans="1:5" s="24" customFormat="1" ht="15.75" customHeight="1">
      <c r="A7" s="93"/>
      <c r="B7" s="93"/>
      <c r="C7" s="90"/>
      <c r="D7" s="90"/>
      <c r="E7" s="90"/>
    </row>
    <row r="8" spans="1:5" s="24" customFormat="1" ht="15.75" customHeight="1">
      <c r="A8" s="93"/>
      <c r="B8" s="93"/>
      <c r="C8" s="90"/>
      <c r="D8" s="90"/>
      <c r="E8" s="90"/>
    </row>
    <row r="9" spans="1:5" s="60" customFormat="1" ht="15.75" customHeight="1">
      <c r="A9" s="90" t="s">
        <v>136</v>
      </c>
      <c r="B9" s="90"/>
      <c r="C9" s="67">
        <f>C10+C19+C38+C49</f>
        <v>5676.49</v>
      </c>
      <c r="D9" s="67">
        <f>D10+D19+D38+D49</f>
        <v>5239.8099999999995</v>
      </c>
      <c r="E9" s="67">
        <f>E10+E19+E38+E49</f>
        <v>436.68</v>
      </c>
    </row>
    <row r="10" spans="1:5" s="25" customFormat="1" ht="15.75" customHeight="1">
      <c r="A10" s="45">
        <v>301</v>
      </c>
      <c r="B10" s="46" t="s">
        <v>143</v>
      </c>
      <c r="C10" s="32">
        <f>SUM(D10:E10)</f>
        <v>2900.7</v>
      </c>
      <c r="D10" s="32">
        <f>SUM(D11:D18)</f>
        <v>2900.7</v>
      </c>
      <c r="E10" s="32">
        <f>SUM(E11:E18)</f>
        <v>0</v>
      </c>
    </row>
    <row r="11" spans="1:5" s="25" customFormat="1" ht="15.75" customHeight="1">
      <c r="A11" s="44">
        <v>30101</v>
      </c>
      <c r="B11" s="31" t="s">
        <v>318</v>
      </c>
      <c r="C11" s="32">
        <f>SUM(D11:E11)</f>
        <v>524.97</v>
      </c>
      <c r="D11" s="32">
        <v>524.97</v>
      </c>
      <c r="E11" s="32"/>
    </row>
    <row r="12" spans="1:5" s="25" customFormat="1" ht="15.75" customHeight="1">
      <c r="A12" s="44">
        <v>30102</v>
      </c>
      <c r="B12" s="31" t="s">
        <v>280</v>
      </c>
      <c r="C12" s="32">
        <f aca="true" t="shared" si="0" ref="C12:C18">SUM(D12:E12)</f>
        <v>1398.98</v>
      </c>
      <c r="D12" s="32">
        <v>1398.98</v>
      </c>
      <c r="E12" s="32"/>
    </row>
    <row r="13" spans="1:5" s="25" customFormat="1" ht="15.75" customHeight="1">
      <c r="A13" s="44">
        <v>30103</v>
      </c>
      <c r="B13" s="31" t="s">
        <v>282</v>
      </c>
      <c r="C13" s="32">
        <f t="shared" si="0"/>
        <v>458.08</v>
      </c>
      <c r="D13" s="32">
        <v>458.08</v>
      </c>
      <c r="E13" s="32"/>
    </row>
    <row r="14" spans="1:5" s="25" customFormat="1" ht="15.75" customHeight="1">
      <c r="A14" s="44">
        <v>30104</v>
      </c>
      <c r="B14" s="31" t="s">
        <v>284</v>
      </c>
      <c r="C14" s="32">
        <f t="shared" si="0"/>
        <v>200.95</v>
      </c>
      <c r="D14" s="32">
        <v>200.95</v>
      </c>
      <c r="E14" s="32"/>
    </row>
    <row r="15" spans="1:5" s="25" customFormat="1" ht="15.75" customHeight="1">
      <c r="A15" s="44">
        <v>30107</v>
      </c>
      <c r="B15" s="31" t="s">
        <v>286</v>
      </c>
      <c r="C15" s="32">
        <f t="shared" si="0"/>
        <v>212.02</v>
      </c>
      <c r="D15" s="32">
        <v>212.02</v>
      </c>
      <c r="E15" s="32"/>
    </row>
    <row r="16" spans="1:5" s="25" customFormat="1" ht="30.75" customHeight="1">
      <c r="A16" s="44">
        <v>30108</v>
      </c>
      <c r="B16" s="31" t="s">
        <v>288</v>
      </c>
      <c r="C16" s="32">
        <f t="shared" si="0"/>
        <v>73.45</v>
      </c>
      <c r="D16" s="32">
        <v>73.45</v>
      </c>
      <c r="E16" s="32"/>
    </row>
    <row r="17" spans="1:5" s="25" customFormat="1" ht="15.75" customHeight="1">
      <c r="A17" s="44">
        <v>30109</v>
      </c>
      <c r="B17" s="31" t="s">
        <v>290</v>
      </c>
      <c r="C17" s="32">
        <f t="shared" si="0"/>
        <v>19.23</v>
      </c>
      <c r="D17" s="32">
        <v>19.23</v>
      </c>
      <c r="E17" s="32"/>
    </row>
    <row r="18" spans="1:5" s="25" customFormat="1" ht="15.75" customHeight="1">
      <c r="A18" s="44">
        <v>30199</v>
      </c>
      <c r="B18" s="31" t="s">
        <v>292</v>
      </c>
      <c r="C18" s="32">
        <f t="shared" si="0"/>
        <v>13.02</v>
      </c>
      <c r="D18" s="32">
        <v>13.02</v>
      </c>
      <c r="E18" s="32"/>
    </row>
    <row r="19" spans="1:5" s="25" customFormat="1" ht="15.75" customHeight="1">
      <c r="A19" s="45">
        <v>302</v>
      </c>
      <c r="B19" s="46" t="s">
        <v>144</v>
      </c>
      <c r="C19" s="33">
        <f>SUM(D19:E19)</f>
        <v>430.12</v>
      </c>
      <c r="D19" s="33">
        <f>SUM(D20:D37)</f>
        <v>0</v>
      </c>
      <c r="E19" s="33">
        <f>SUM(E20:E37)</f>
        <v>430.12</v>
      </c>
    </row>
    <row r="20" spans="1:5" s="25" customFormat="1" ht="15.75" customHeight="1">
      <c r="A20" s="44">
        <v>30201</v>
      </c>
      <c r="B20" s="31" t="s">
        <v>145</v>
      </c>
      <c r="C20" s="33">
        <f aca="true" t="shared" si="1" ref="C20:C48">SUM(D20:E20)</f>
        <v>88.62</v>
      </c>
      <c r="D20" s="33"/>
      <c r="E20" s="32">
        <v>88.62</v>
      </c>
    </row>
    <row r="21" spans="1:5" s="25" customFormat="1" ht="15.75" customHeight="1">
      <c r="A21" s="44">
        <v>30202</v>
      </c>
      <c r="B21" s="65" t="s">
        <v>149</v>
      </c>
      <c r="C21" s="33">
        <f t="shared" si="1"/>
        <v>5.06</v>
      </c>
      <c r="D21" s="33"/>
      <c r="E21" s="32">
        <v>5.06</v>
      </c>
    </row>
    <row r="22" spans="1:5" s="25" customFormat="1" ht="15.75" customHeight="1">
      <c r="A22" s="44">
        <v>30205</v>
      </c>
      <c r="B22" s="65" t="s">
        <v>150</v>
      </c>
      <c r="C22" s="33">
        <f t="shared" si="1"/>
        <v>3.85</v>
      </c>
      <c r="D22" s="33"/>
      <c r="E22" s="32">
        <v>3.85</v>
      </c>
    </row>
    <row r="23" spans="1:5" s="25" customFormat="1" ht="15.75" customHeight="1">
      <c r="A23" s="44">
        <v>30206</v>
      </c>
      <c r="B23" s="65" t="s">
        <v>151</v>
      </c>
      <c r="C23" s="33">
        <f t="shared" si="1"/>
        <v>2.41</v>
      </c>
      <c r="D23" s="33"/>
      <c r="E23" s="32">
        <v>2.41</v>
      </c>
    </row>
    <row r="24" spans="1:5" s="25" customFormat="1" ht="15.75" customHeight="1">
      <c r="A24" s="44">
        <v>30207</v>
      </c>
      <c r="B24" s="65" t="s">
        <v>294</v>
      </c>
      <c r="C24" s="33">
        <f t="shared" si="1"/>
        <v>12.89</v>
      </c>
      <c r="D24" s="33"/>
      <c r="E24" s="32">
        <v>12.89</v>
      </c>
    </row>
    <row r="25" spans="1:5" s="25" customFormat="1" ht="15.75" customHeight="1">
      <c r="A25" s="44">
        <v>30209</v>
      </c>
      <c r="B25" s="65" t="s">
        <v>295</v>
      </c>
      <c r="C25" s="33">
        <f t="shared" si="1"/>
        <v>17.39</v>
      </c>
      <c r="D25" s="33"/>
      <c r="E25" s="32">
        <v>17.39</v>
      </c>
    </row>
    <row r="26" spans="1:5" s="25" customFormat="1" ht="15.75" customHeight="1">
      <c r="A26" s="44">
        <v>30211</v>
      </c>
      <c r="B26" s="65" t="s">
        <v>296</v>
      </c>
      <c r="C26" s="33">
        <f t="shared" si="1"/>
        <v>44.38</v>
      </c>
      <c r="D26" s="33"/>
      <c r="E26" s="32">
        <v>44.38</v>
      </c>
    </row>
    <row r="27" spans="1:5" s="25" customFormat="1" ht="15.75" customHeight="1">
      <c r="A27" s="44">
        <v>30213</v>
      </c>
      <c r="B27" s="65" t="s">
        <v>297</v>
      </c>
      <c r="C27" s="33">
        <f t="shared" si="1"/>
        <v>18.55</v>
      </c>
      <c r="D27" s="33"/>
      <c r="E27" s="32">
        <v>18.55</v>
      </c>
    </row>
    <row r="28" spans="1:5" s="25" customFormat="1" ht="15.75" customHeight="1">
      <c r="A28" s="44">
        <v>30214</v>
      </c>
      <c r="B28" s="65" t="s">
        <v>298</v>
      </c>
      <c r="C28" s="33">
        <f t="shared" si="1"/>
        <v>43.38</v>
      </c>
      <c r="D28" s="33"/>
      <c r="E28" s="32">
        <v>43.38</v>
      </c>
    </row>
    <row r="29" spans="1:5" s="25" customFormat="1" ht="15.75" customHeight="1">
      <c r="A29" s="44">
        <v>30215</v>
      </c>
      <c r="B29" s="65" t="s">
        <v>299</v>
      </c>
      <c r="C29" s="33">
        <f t="shared" si="1"/>
        <v>17.67</v>
      </c>
      <c r="D29" s="33"/>
      <c r="E29" s="32">
        <v>17.67</v>
      </c>
    </row>
    <row r="30" spans="1:5" s="25" customFormat="1" ht="15.75" customHeight="1">
      <c r="A30" s="44">
        <v>30216</v>
      </c>
      <c r="B30" s="65" t="s">
        <v>300</v>
      </c>
      <c r="C30" s="33">
        <f t="shared" si="1"/>
        <v>29.21</v>
      </c>
      <c r="D30" s="33"/>
      <c r="E30" s="32">
        <v>29.21</v>
      </c>
    </row>
    <row r="31" spans="1:5" s="25" customFormat="1" ht="15.75" customHeight="1">
      <c r="A31" s="44">
        <v>30217</v>
      </c>
      <c r="B31" s="65" t="s">
        <v>301</v>
      </c>
      <c r="C31" s="33">
        <f t="shared" si="1"/>
        <v>5.1</v>
      </c>
      <c r="D31" s="33"/>
      <c r="E31" s="66">
        <v>5.1</v>
      </c>
    </row>
    <row r="32" spans="1:5" s="25" customFormat="1" ht="15.75" customHeight="1">
      <c r="A32" s="44">
        <v>30226</v>
      </c>
      <c r="B32" s="65" t="s">
        <v>302</v>
      </c>
      <c r="C32" s="33">
        <f t="shared" si="1"/>
        <v>3.38</v>
      </c>
      <c r="D32" s="33"/>
      <c r="E32" s="32">
        <v>3.38</v>
      </c>
    </row>
    <row r="33" spans="1:5" s="25" customFormat="1" ht="15.75" customHeight="1">
      <c r="A33" s="44">
        <v>30227</v>
      </c>
      <c r="B33" s="65" t="s">
        <v>303</v>
      </c>
      <c r="C33" s="33">
        <f t="shared" si="1"/>
        <v>32.9</v>
      </c>
      <c r="D33" s="33"/>
      <c r="E33" s="66">
        <v>32.9</v>
      </c>
    </row>
    <row r="34" spans="1:5" s="25" customFormat="1" ht="15.75" customHeight="1">
      <c r="A34" s="44">
        <v>30228</v>
      </c>
      <c r="B34" s="65" t="s">
        <v>304</v>
      </c>
      <c r="C34" s="33">
        <f t="shared" si="1"/>
        <v>26.67</v>
      </c>
      <c r="D34" s="33"/>
      <c r="E34" s="32">
        <v>26.67</v>
      </c>
    </row>
    <row r="35" spans="1:5" s="25" customFormat="1" ht="15.75" customHeight="1">
      <c r="A35" s="44">
        <v>30229</v>
      </c>
      <c r="B35" s="65" t="s">
        <v>305</v>
      </c>
      <c r="C35" s="33">
        <f t="shared" si="1"/>
        <v>0.3</v>
      </c>
      <c r="D35" s="33"/>
      <c r="E35" s="66">
        <v>0.3</v>
      </c>
    </row>
    <row r="36" spans="1:5" s="25" customFormat="1" ht="15.75" customHeight="1">
      <c r="A36" s="44">
        <v>30231</v>
      </c>
      <c r="B36" s="65" t="s">
        <v>306</v>
      </c>
      <c r="C36" s="33">
        <f t="shared" si="1"/>
        <v>6.97</v>
      </c>
      <c r="D36" s="33"/>
      <c r="E36" s="32">
        <v>6.97</v>
      </c>
    </row>
    <row r="37" spans="1:5" s="25" customFormat="1" ht="15.75" customHeight="1">
      <c r="A37" s="44">
        <v>30299</v>
      </c>
      <c r="B37" s="65" t="s">
        <v>307</v>
      </c>
      <c r="C37" s="33">
        <f t="shared" si="1"/>
        <v>71.39</v>
      </c>
      <c r="D37" s="33"/>
      <c r="E37" s="32">
        <v>71.39</v>
      </c>
    </row>
    <row r="38" spans="1:5" s="25" customFormat="1" ht="15.75" customHeight="1">
      <c r="A38" s="45">
        <v>303</v>
      </c>
      <c r="B38" s="46" t="s">
        <v>146</v>
      </c>
      <c r="C38" s="33">
        <f t="shared" si="1"/>
        <v>2339.1099999999997</v>
      </c>
      <c r="D38" s="33">
        <f>SUM(D39:D48)</f>
        <v>2339.1099999999997</v>
      </c>
      <c r="E38" s="32"/>
    </row>
    <row r="39" spans="1:5" s="25" customFormat="1" ht="15.75" customHeight="1">
      <c r="A39" s="44">
        <v>30301</v>
      </c>
      <c r="B39" s="31" t="s">
        <v>147</v>
      </c>
      <c r="C39" s="33">
        <f t="shared" si="1"/>
        <v>87.28</v>
      </c>
      <c r="D39" s="32">
        <v>87.28</v>
      </c>
      <c r="E39" s="32"/>
    </row>
    <row r="40" spans="1:5" s="25" customFormat="1" ht="15.75" customHeight="1">
      <c r="A40" s="44">
        <v>30302</v>
      </c>
      <c r="B40" s="65" t="s">
        <v>308</v>
      </c>
      <c r="C40" s="33">
        <f t="shared" si="1"/>
        <v>1657.58</v>
      </c>
      <c r="D40" s="66">
        <v>1657.58</v>
      </c>
      <c r="E40" s="32"/>
    </row>
    <row r="41" spans="1:5" s="25" customFormat="1" ht="15.75" customHeight="1">
      <c r="A41" s="44">
        <v>30304</v>
      </c>
      <c r="B41" s="65" t="s">
        <v>309</v>
      </c>
      <c r="C41" s="33">
        <f t="shared" si="1"/>
        <v>0.01</v>
      </c>
      <c r="D41" s="32">
        <v>0.01</v>
      </c>
      <c r="E41" s="32"/>
    </row>
    <row r="42" spans="1:5" s="25" customFormat="1" ht="15.75" customHeight="1">
      <c r="A42" s="44">
        <v>30305</v>
      </c>
      <c r="B42" s="65" t="s">
        <v>310</v>
      </c>
      <c r="C42" s="33">
        <f t="shared" si="1"/>
        <v>6.04</v>
      </c>
      <c r="D42" s="32">
        <v>6.04</v>
      </c>
      <c r="E42" s="32"/>
    </row>
    <row r="43" spans="1:5" s="25" customFormat="1" ht="15.75" customHeight="1">
      <c r="A43" s="44">
        <v>30307</v>
      </c>
      <c r="B43" s="65" t="s">
        <v>311</v>
      </c>
      <c r="C43" s="33">
        <f t="shared" si="1"/>
        <v>64.87</v>
      </c>
      <c r="D43" s="32">
        <v>64.87</v>
      </c>
      <c r="E43" s="32"/>
    </row>
    <row r="44" spans="1:5" s="25" customFormat="1" ht="15.75" customHeight="1">
      <c r="A44" s="44">
        <v>30309</v>
      </c>
      <c r="B44" s="65" t="s">
        <v>312</v>
      </c>
      <c r="C44" s="33">
        <f t="shared" si="1"/>
        <v>0.1</v>
      </c>
      <c r="D44" s="32">
        <v>0.1</v>
      </c>
      <c r="E44" s="32"/>
    </row>
    <row r="45" spans="1:5" s="25" customFormat="1" ht="15.75" customHeight="1">
      <c r="A45" s="44">
        <v>30311</v>
      </c>
      <c r="B45" s="65" t="s">
        <v>313</v>
      </c>
      <c r="C45" s="33">
        <f t="shared" si="1"/>
        <v>256.86</v>
      </c>
      <c r="D45" s="32">
        <v>256.86</v>
      </c>
      <c r="E45" s="32"/>
    </row>
    <row r="46" spans="1:5" s="25" customFormat="1" ht="15.75" customHeight="1">
      <c r="A46" s="44">
        <v>30312</v>
      </c>
      <c r="B46" s="65" t="s">
        <v>314</v>
      </c>
      <c r="C46" s="33">
        <f t="shared" si="1"/>
        <v>123.52</v>
      </c>
      <c r="D46" s="32">
        <v>123.52</v>
      </c>
      <c r="E46" s="32"/>
    </row>
    <row r="47" spans="1:5" s="25" customFormat="1" ht="15.75" customHeight="1">
      <c r="A47" s="44">
        <v>30313</v>
      </c>
      <c r="B47" s="65" t="s">
        <v>315</v>
      </c>
      <c r="C47" s="33">
        <f t="shared" si="1"/>
        <v>99.72</v>
      </c>
      <c r="D47" s="32">
        <v>99.72</v>
      </c>
      <c r="E47" s="32"/>
    </row>
    <row r="48" spans="1:5" s="25" customFormat="1" ht="28.5" customHeight="1">
      <c r="A48" s="44">
        <v>30399</v>
      </c>
      <c r="B48" s="65" t="s">
        <v>316</v>
      </c>
      <c r="C48" s="33">
        <f t="shared" si="1"/>
        <v>43.13</v>
      </c>
      <c r="D48" s="32">
        <v>43.13</v>
      </c>
      <c r="E48" s="32"/>
    </row>
    <row r="49" spans="1:5" s="25" customFormat="1" ht="15.75" customHeight="1">
      <c r="A49" s="45">
        <v>310</v>
      </c>
      <c r="B49" s="46" t="s">
        <v>148</v>
      </c>
      <c r="C49" s="33">
        <f>SUM(C50)</f>
        <v>6.56</v>
      </c>
      <c r="D49" s="33">
        <f>SUM(D50)</f>
        <v>0</v>
      </c>
      <c r="E49" s="33">
        <f>SUM(E50)</f>
        <v>6.56</v>
      </c>
    </row>
    <row r="50" spans="1:5" s="25" customFormat="1" ht="15.75" customHeight="1">
      <c r="A50" s="44">
        <v>31002</v>
      </c>
      <c r="B50" s="65" t="s">
        <v>317</v>
      </c>
      <c r="C50" s="33">
        <f>SUM(D50:E50)</f>
        <v>6.56</v>
      </c>
      <c r="D50" s="32"/>
      <c r="E50" s="66">
        <v>6.56</v>
      </c>
    </row>
    <row r="51" spans="1:5" ht="31.5" customHeight="1">
      <c r="A51" s="94" t="s">
        <v>162</v>
      </c>
      <c r="B51" s="95"/>
      <c r="C51" s="95"/>
      <c r="D51" s="95"/>
      <c r="E51" s="95"/>
    </row>
    <row r="52" ht="14.25">
      <c r="A52" s="27"/>
    </row>
    <row r="53" ht="14.25">
      <c r="A53" s="27"/>
    </row>
    <row r="54" ht="14.25">
      <c r="A54" s="27"/>
    </row>
    <row r="55" ht="14.25">
      <c r="A55" s="27"/>
    </row>
  </sheetData>
  <sheetProtection/>
  <mergeCells count="9">
    <mergeCell ref="A51:E51"/>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zoomScalePageLayoutView="0" workbookViewId="0" topLeftCell="A1">
      <selection activeCell="A1" sqref="A1"/>
    </sheetView>
  </sheetViews>
  <sheetFormatPr defaultColWidth="10.28125" defaultRowHeight="12.75"/>
  <cols>
    <col min="1" max="1" width="12.7109375" style="26" customWidth="1"/>
    <col min="2" max="2" width="26.8515625" style="26" customWidth="1"/>
    <col min="3" max="5" width="30.7109375" style="26" customWidth="1"/>
    <col min="6" max="16384" width="10.28125" style="26" customWidth="1"/>
  </cols>
  <sheetData>
    <row r="1" ht="14.25">
      <c r="A1" s="50" t="s">
        <v>184</v>
      </c>
    </row>
    <row r="2" spans="1:5" ht="27">
      <c r="A2" s="89" t="s">
        <v>196</v>
      </c>
      <c r="B2" s="89"/>
      <c r="C2" s="89"/>
      <c r="D2" s="89"/>
      <c r="E2" s="89"/>
    </row>
    <row r="3" spans="1:5" ht="15.75" customHeight="1">
      <c r="A3" s="28"/>
      <c r="B3" s="28"/>
      <c r="C3" s="28"/>
      <c r="D3" s="28"/>
      <c r="E3" s="20" t="s">
        <v>124</v>
      </c>
    </row>
    <row r="4" spans="1:5" ht="15.75" customHeight="1">
      <c r="A4" s="29"/>
      <c r="B4" s="29"/>
      <c r="C4" s="29"/>
      <c r="D4" s="29"/>
      <c r="E4" s="20" t="s">
        <v>15</v>
      </c>
    </row>
    <row r="5" spans="1:5" s="24" customFormat="1" ht="15.75" customHeight="1">
      <c r="A5" s="93" t="s">
        <v>87</v>
      </c>
      <c r="B5" s="93"/>
      <c r="C5" s="90" t="s">
        <v>88</v>
      </c>
      <c r="D5" s="90" t="s">
        <v>89</v>
      </c>
      <c r="E5" s="90" t="s">
        <v>8</v>
      </c>
    </row>
    <row r="6" spans="1:5" s="24" customFormat="1" ht="31.5" customHeight="1">
      <c r="A6" s="4" t="s">
        <v>90</v>
      </c>
      <c r="B6" s="4" t="s">
        <v>61</v>
      </c>
      <c r="C6" s="90"/>
      <c r="D6" s="90"/>
      <c r="E6" s="90"/>
    </row>
    <row r="7" spans="1:5" s="24" customFormat="1" ht="15.75" customHeight="1">
      <c r="A7" s="93" t="s">
        <v>10</v>
      </c>
      <c r="B7" s="93"/>
      <c r="C7" s="4">
        <v>1</v>
      </c>
      <c r="D7" s="4">
        <v>2</v>
      </c>
      <c r="E7" s="4">
        <v>3</v>
      </c>
    </row>
    <row r="8" spans="1:5" s="24" customFormat="1" ht="15.75" customHeight="1">
      <c r="A8" s="93" t="s">
        <v>91</v>
      </c>
      <c r="B8" s="97"/>
      <c r="C8" s="79">
        <f>D8+E8</f>
        <v>6557.48</v>
      </c>
      <c r="D8" s="67">
        <f>D9+D17+D20+D24+D27+D34</f>
        <v>5353.379999999999</v>
      </c>
      <c r="E8" s="67">
        <f>E9+E17+E20+E24+E27+E34</f>
        <v>1204.1</v>
      </c>
    </row>
    <row r="9" spans="1:5" s="24" customFormat="1" ht="15.75" customHeight="1">
      <c r="A9" s="73" t="s">
        <v>205</v>
      </c>
      <c r="B9" s="76" t="s">
        <v>206</v>
      </c>
      <c r="C9" s="79">
        <f aca="true" t="shared" si="0" ref="C9:C38">D9+E9</f>
        <v>4330.879999999999</v>
      </c>
      <c r="D9" s="67">
        <f>D10+D12</f>
        <v>4014.3499999999995</v>
      </c>
      <c r="E9" s="67">
        <f>E10+E12</f>
        <v>316.53</v>
      </c>
    </row>
    <row r="10" spans="1:5" s="24" customFormat="1" ht="15.75" customHeight="1">
      <c r="A10" s="73" t="s">
        <v>207</v>
      </c>
      <c r="B10" s="76" t="s">
        <v>208</v>
      </c>
      <c r="C10" s="79">
        <f t="shared" si="0"/>
        <v>296.53</v>
      </c>
      <c r="D10" s="33">
        <f>D11</f>
        <v>0</v>
      </c>
      <c r="E10" s="33">
        <f>E11</f>
        <v>296.53</v>
      </c>
    </row>
    <row r="11" spans="1:5" s="24" customFormat="1" ht="15.75" customHeight="1">
      <c r="A11" s="73" t="s">
        <v>209</v>
      </c>
      <c r="B11" s="76" t="s">
        <v>210</v>
      </c>
      <c r="C11" s="79">
        <f t="shared" si="0"/>
        <v>296.53</v>
      </c>
      <c r="D11" s="33"/>
      <c r="E11" s="67">
        <v>296.53</v>
      </c>
    </row>
    <row r="12" spans="1:5" s="24" customFormat="1" ht="15.75" customHeight="1">
      <c r="A12" s="73" t="s">
        <v>211</v>
      </c>
      <c r="B12" s="76" t="s">
        <v>212</v>
      </c>
      <c r="C12" s="79">
        <f t="shared" si="0"/>
        <v>4034.3499999999995</v>
      </c>
      <c r="D12" s="33">
        <f>SUM(D13:D16)</f>
        <v>4014.3499999999995</v>
      </c>
      <c r="E12" s="33">
        <f>SUM(E13:E16)</f>
        <v>20</v>
      </c>
    </row>
    <row r="13" spans="1:5" s="24" customFormat="1" ht="15.75" customHeight="1">
      <c r="A13" s="73" t="s">
        <v>213</v>
      </c>
      <c r="B13" s="76" t="s">
        <v>214</v>
      </c>
      <c r="C13" s="79">
        <f t="shared" si="0"/>
        <v>3839.93</v>
      </c>
      <c r="D13" s="33">
        <v>3839.93</v>
      </c>
      <c r="E13" s="67"/>
    </row>
    <row r="14" spans="1:5" s="24" customFormat="1" ht="15.75" customHeight="1">
      <c r="A14" s="73" t="s">
        <v>215</v>
      </c>
      <c r="B14" s="76" t="s">
        <v>216</v>
      </c>
      <c r="C14" s="79">
        <f t="shared" si="0"/>
        <v>28.18</v>
      </c>
      <c r="D14" s="33">
        <v>28.18</v>
      </c>
      <c r="E14" s="67"/>
    </row>
    <row r="15" spans="1:5" s="24" customFormat="1" ht="18" customHeight="1">
      <c r="A15" s="73" t="s">
        <v>217</v>
      </c>
      <c r="B15" s="76" t="s">
        <v>218</v>
      </c>
      <c r="C15" s="79">
        <f t="shared" si="0"/>
        <v>146.24</v>
      </c>
      <c r="D15" s="33">
        <v>146.24</v>
      </c>
      <c r="E15" s="67"/>
    </row>
    <row r="16" spans="1:5" s="24" customFormat="1" ht="18" customHeight="1">
      <c r="A16" s="73" t="s">
        <v>219</v>
      </c>
      <c r="B16" s="76" t="s">
        <v>220</v>
      </c>
      <c r="C16" s="79">
        <f t="shared" si="0"/>
        <v>20</v>
      </c>
      <c r="D16" s="33"/>
      <c r="E16" s="67">
        <v>20</v>
      </c>
    </row>
    <row r="17" spans="1:5" s="24" customFormat="1" ht="18" customHeight="1">
      <c r="A17" s="73" t="s">
        <v>221</v>
      </c>
      <c r="B17" s="76" t="s">
        <v>222</v>
      </c>
      <c r="C17" s="79">
        <f t="shared" si="0"/>
        <v>613.63</v>
      </c>
      <c r="D17" s="67">
        <f>D18</f>
        <v>613.63</v>
      </c>
      <c r="E17" s="67">
        <f>E18</f>
        <v>0</v>
      </c>
    </row>
    <row r="18" spans="1:5" s="24" customFormat="1" ht="18" customHeight="1">
      <c r="A18" s="73" t="s">
        <v>223</v>
      </c>
      <c r="B18" s="76" t="s">
        <v>224</v>
      </c>
      <c r="C18" s="79">
        <f t="shared" si="0"/>
        <v>613.63</v>
      </c>
      <c r="D18" s="32">
        <f>D19</f>
        <v>613.63</v>
      </c>
      <c r="E18" s="67"/>
    </row>
    <row r="19" spans="1:5" s="24" customFormat="1" ht="18" customHeight="1">
      <c r="A19" s="73" t="s">
        <v>225</v>
      </c>
      <c r="B19" s="76" t="s">
        <v>226</v>
      </c>
      <c r="C19" s="79">
        <f t="shared" si="0"/>
        <v>613.63</v>
      </c>
      <c r="D19" s="32">
        <v>613.63</v>
      </c>
      <c r="E19" s="67"/>
    </row>
    <row r="20" spans="1:5" s="24" customFormat="1" ht="18" customHeight="1">
      <c r="A20" s="73" t="s">
        <v>227</v>
      </c>
      <c r="B20" s="76" t="s">
        <v>228</v>
      </c>
      <c r="C20" s="79">
        <f t="shared" si="0"/>
        <v>240.47</v>
      </c>
      <c r="D20" s="32">
        <f>D21</f>
        <v>240.47</v>
      </c>
      <c r="E20" s="32">
        <f>E21</f>
        <v>0</v>
      </c>
    </row>
    <row r="21" spans="1:5" s="24" customFormat="1" ht="18" customHeight="1">
      <c r="A21" s="73" t="s">
        <v>229</v>
      </c>
      <c r="B21" s="76" t="s">
        <v>230</v>
      </c>
      <c r="C21" s="79">
        <f t="shared" si="0"/>
        <v>240.47</v>
      </c>
      <c r="D21" s="32">
        <f>D22+D23</f>
        <v>240.47</v>
      </c>
      <c r="E21" s="67"/>
    </row>
    <row r="22" spans="1:5" s="24" customFormat="1" ht="18" customHeight="1">
      <c r="A22" s="73" t="s">
        <v>231</v>
      </c>
      <c r="B22" s="76" t="s">
        <v>232</v>
      </c>
      <c r="C22" s="79">
        <f t="shared" si="0"/>
        <v>200.94</v>
      </c>
      <c r="D22" s="32">
        <v>200.94</v>
      </c>
      <c r="E22" s="67"/>
    </row>
    <row r="23" spans="1:5" s="24" customFormat="1" ht="18" customHeight="1">
      <c r="A23" s="73" t="s">
        <v>233</v>
      </c>
      <c r="B23" s="76" t="s">
        <v>234</v>
      </c>
      <c r="C23" s="79">
        <f t="shared" si="0"/>
        <v>39.53</v>
      </c>
      <c r="D23" s="32">
        <v>39.53</v>
      </c>
      <c r="E23" s="67"/>
    </row>
    <row r="24" spans="1:5" s="24" customFormat="1" ht="15.75" customHeight="1">
      <c r="A24" s="73" t="s">
        <v>235</v>
      </c>
      <c r="B24" s="76" t="s">
        <v>236</v>
      </c>
      <c r="C24" s="79">
        <f t="shared" si="0"/>
        <v>32.9</v>
      </c>
      <c r="D24" s="66">
        <f>D25</f>
        <v>32.9</v>
      </c>
      <c r="E24" s="66">
        <f>E25</f>
        <v>0</v>
      </c>
    </row>
    <row r="25" spans="1:5" s="24" customFormat="1" ht="15.75" customHeight="1">
      <c r="A25" s="73" t="s">
        <v>237</v>
      </c>
      <c r="B25" s="76" t="s">
        <v>238</v>
      </c>
      <c r="C25" s="79">
        <f t="shared" si="0"/>
        <v>32.9</v>
      </c>
      <c r="D25" s="66">
        <f>D26</f>
        <v>32.9</v>
      </c>
      <c r="E25" s="67"/>
    </row>
    <row r="26" spans="1:5" s="24" customFormat="1" ht="15.75" customHeight="1">
      <c r="A26" s="73" t="s">
        <v>239</v>
      </c>
      <c r="B26" s="76" t="s">
        <v>240</v>
      </c>
      <c r="C26" s="79">
        <f t="shared" si="0"/>
        <v>32.9</v>
      </c>
      <c r="D26" s="66">
        <v>32.9</v>
      </c>
      <c r="E26" s="67"/>
    </row>
    <row r="27" spans="1:5" s="24" customFormat="1" ht="15.75" customHeight="1">
      <c r="A27" s="73" t="s">
        <v>241</v>
      </c>
      <c r="B27" s="76" t="s">
        <v>242</v>
      </c>
      <c r="C27" s="79">
        <f t="shared" si="0"/>
        <v>887.5699999999999</v>
      </c>
      <c r="D27" s="32"/>
      <c r="E27" s="67">
        <f>E28+E30+E32</f>
        <v>887.5699999999999</v>
      </c>
    </row>
    <row r="28" spans="1:5" s="24" customFormat="1" ht="15.75" customHeight="1">
      <c r="A28" s="73" t="s">
        <v>243</v>
      </c>
      <c r="B28" s="76" t="s">
        <v>244</v>
      </c>
      <c r="C28" s="79">
        <f t="shared" si="0"/>
        <v>6.03</v>
      </c>
      <c r="D28" s="32">
        <f>D29</f>
        <v>0</v>
      </c>
      <c r="E28" s="32">
        <f>E29</f>
        <v>6.03</v>
      </c>
    </row>
    <row r="29" spans="1:5" s="24" customFormat="1" ht="15.75" customHeight="1">
      <c r="A29" s="73" t="s">
        <v>245</v>
      </c>
      <c r="B29" s="76" t="s">
        <v>246</v>
      </c>
      <c r="C29" s="79">
        <f t="shared" si="0"/>
        <v>6.03</v>
      </c>
      <c r="D29" s="32"/>
      <c r="E29" s="67">
        <v>6.03</v>
      </c>
    </row>
    <row r="30" spans="1:5" s="24" customFormat="1" ht="15.75" customHeight="1">
      <c r="A30" s="73" t="s">
        <v>247</v>
      </c>
      <c r="B30" s="76" t="s">
        <v>248</v>
      </c>
      <c r="C30" s="79">
        <f t="shared" si="0"/>
        <v>118.49</v>
      </c>
      <c r="D30" s="32">
        <f>D31</f>
        <v>0</v>
      </c>
      <c r="E30" s="32">
        <f>E31</f>
        <v>118.49</v>
      </c>
    </row>
    <row r="31" spans="1:5" s="24" customFormat="1" ht="15.75" customHeight="1">
      <c r="A31" s="73" t="s">
        <v>249</v>
      </c>
      <c r="B31" s="76" t="s">
        <v>250</v>
      </c>
      <c r="C31" s="79">
        <f t="shared" si="0"/>
        <v>118.49</v>
      </c>
      <c r="D31" s="32"/>
      <c r="E31" s="67">
        <v>118.49</v>
      </c>
    </row>
    <row r="32" spans="1:5" s="24" customFormat="1" ht="15.75" customHeight="1">
      <c r="A32" s="73" t="s">
        <v>259</v>
      </c>
      <c r="B32" s="76" t="s">
        <v>260</v>
      </c>
      <c r="C32" s="79">
        <f t="shared" si="0"/>
        <v>763.05</v>
      </c>
      <c r="D32" s="32">
        <f>D33</f>
        <v>0</v>
      </c>
      <c r="E32" s="32">
        <f>E33</f>
        <v>763.05</v>
      </c>
    </row>
    <row r="33" spans="1:5" s="24" customFormat="1" ht="15.75" customHeight="1">
      <c r="A33" s="73" t="s">
        <v>261</v>
      </c>
      <c r="B33" s="76" t="s">
        <v>262</v>
      </c>
      <c r="C33" s="79">
        <f t="shared" si="0"/>
        <v>763.05</v>
      </c>
      <c r="D33" s="32"/>
      <c r="E33" s="67">
        <v>763.05</v>
      </c>
    </row>
    <row r="34" spans="1:5" s="24" customFormat="1" ht="15.75" customHeight="1">
      <c r="A34" s="73" t="s">
        <v>263</v>
      </c>
      <c r="B34" s="76" t="s">
        <v>264</v>
      </c>
      <c r="C34" s="79">
        <f t="shared" si="0"/>
        <v>452.03</v>
      </c>
      <c r="D34" s="32">
        <f>D35</f>
        <v>452.03</v>
      </c>
      <c r="E34" s="32">
        <f>E35</f>
        <v>0</v>
      </c>
    </row>
    <row r="35" spans="1:5" s="24" customFormat="1" ht="15.75" customHeight="1">
      <c r="A35" s="74" t="s">
        <v>265</v>
      </c>
      <c r="B35" s="77" t="s">
        <v>266</v>
      </c>
      <c r="C35" s="79">
        <f t="shared" si="0"/>
        <v>452.03</v>
      </c>
      <c r="D35" s="32">
        <f>SUM(D36:D38)</f>
        <v>452.03</v>
      </c>
      <c r="E35" s="32">
        <f>SUM(E36:E38)</f>
        <v>0</v>
      </c>
    </row>
    <row r="36" spans="1:5" s="24" customFormat="1" ht="26.25" customHeight="1">
      <c r="A36" s="75" t="s">
        <v>267</v>
      </c>
      <c r="B36" s="78" t="s">
        <v>268</v>
      </c>
      <c r="C36" s="79">
        <f t="shared" si="0"/>
        <v>243.38</v>
      </c>
      <c r="D36" s="32">
        <v>243.38</v>
      </c>
      <c r="E36" s="67"/>
    </row>
    <row r="37" spans="1:5" s="24" customFormat="1" ht="15.75" customHeight="1">
      <c r="A37" s="75" t="s">
        <v>269</v>
      </c>
      <c r="B37" s="78" t="s">
        <v>270</v>
      </c>
      <c r="C37" s="79">
        <f t="shared" si="0"/>
        <v>116.12</v>
      </c>
      <c r="D37" s="67">
        <v>116.12</v>
      </c>
      <c r="E37" s="67"/>
    </row>
    <row r="38" spans="1:5" s="24" customFormat="1" ht="15.75" customHeight="1">
      <c r="A38" s="75" t="s">
        <v>271</v>
      </c>
      <c r="B38" s="78" t="s">
        <v>272</v>
      </c>
      <c r="C38" s="79">
        <f t="shared" si="0"/>
        <v>92.53</v>
      </c>
      <c r="D38" s="67">
        <v>92.53</v>
      </c>
      <c r="E38" s="67"/>
    </row>
    <row r="39" spans="1:5" ht="42" customHeight="1">
      <c r="A39" s="91" t="s">
        <v>92</v>
      </c>
      <c r="B39" s="92"/>
      <c r="C39" s="92"/>
      <c r="D39" s="92"/>
      <c r="E39" s="92"/>
    </row>
    <row r="40" ht="14.25">
      <c r="A40" s="27"/>
    </row>
    <row r="41" ht="14.25">
      <c r="A41" s="27"/>
    </row>
    <row r="42" ht="14.25">
      <c r="A42" s="27"/>
    </row>
    <row r="43" ht="14.25">
      <c r="A43" s="27"/>
    </row>
  </sheetData>
  <sheetProtection/>
  <mergeCells count="8">
    <mergeCell ref="A2:E2"/>
    <mergeCell ref="E5:E6"/>
    <mergeCell ref="A39:E39"/>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E55"/>
  <sheetViews>
    <sheetView zoomScalePageLayoutView="0" workbookViewId="0" topLeftCell="A1">
      <selection activeCell="B17" sqref="B17"/>
    </sheetView>
  </sheetViews>
  <sheetFormatPr defaultColWidth="10.28125" defaultRowHeight="12.75"/>
  <cols>
    <col min="1" max="1" width="11.28125" style="26" customWidth="1"/>
    <col min="2" max="2" width="34.140625" style="26" customWidth="1"/>
    <col min="3" max="5" width="30.7109375" style="26" customWidth="1"/>
    <col min="6" max="16384" width="10.28125" style="26" customWidth="1"/>
  </cols>
  <sheetData>
    <row r="1" ht="14.25">
      <c r="A1" s="50" t="s">
        <v>185</v>
      </c>
    </row>
    <row r="2" spans="1:5" ht="27" customHeight="1">
      <c r="A2" s="96" t="s">
        <v>197</v>
      </c>
      <c r="B2" s="96"/>
      <c r="C2" s="96"/>
      <c r="D2" s="96"/>
      <c r="E2" s="96"/>
    </row>
    <row r="3" spans="1:5" ht="15.75" customHeight="1">
      <c r="A3" s="28"/>
      <c r="B3" s="28"/>
      <c r="C3" s="28"/>
      <c r="D3" s="28"/>
      <c r="E3" s="34" t="s">
        <v>98</v>
      </c>
    </row>
    <row r="4" spans="1:5" ht="15.75" customHeight="1">
      <c r="A4" s="29"/>
      <c r="B4" s="29"/>
      <c r="C4" s="29"/>
      <c r="D4" s="29"/>
      <c r="E4" s="34" t="s">
        <v>105</v>
      </c>
    </row>
    <row r="5" spans="1:5" s="24" customFormat="1" ht="15.75" customHeight="1">
      <c r="A5" s="93" t="s">
        <v>93</v>
      </c>
      <c r="B5" s="93"/>
      <c r="C5" s="90" t="s">
        <v>94</v>
      </c>
      <c r="D5" s="90" t="s">
        <v>95</v>
      </c>
      <c r="E5" s="90" t="s">
        <v>125</v>
      </c>
    </row>
    <row r="6" spans="1:5" s="24" customFormat="1" ht="15.75" customHeight="1">
      <c r="A6" s="93" t="s">
        <v>96</v>
      </c>
      <c r="B6" s="93" t="s">
        <v>61</v>
      </c>
      <c r="C6" s="90"/>
      <c r="D6" s="90"/>
      <c r="E6" s="90"/>
    </row>
    <row r="7" spans="1:5" s="24" customFormat="1" ht="15.75" customHeight="1">
      <c r="A7" s="93"/>
      <c r="B7" s="93"/>
      <c r="C7" s="90"/>
      <c r="D7" s="90"/>
      <c r="E7" s="90"/>
    </row>
    <row r="8" spans="1:5" s="24" customFormat="1" ht="15.75" customHeight="1">
      <c r="A8" s="93"/>
      <c r="B8" s="93"/>
      <c r="C8" s="90"/>
      <c r="D8" s="90"/>
      <c r="E8" s="90"/>
    </row>
    <row r="9" spans="1:5" s="24" customFormat="1" ht="15.75" customHeight="1">
      <c r="A9" s="93" t="s">
        <v>97</v>
      </c>
      <c r="B9" s="93"/>
      <c r="C9" s="67">
        <f>C10+C19+C38+C49</f>
        <v>5353.38</v>
      </c>
      <c r="D9" s="67">
        <f>D10+D19+D38+D49</f>
        <v>4983.29</v>
      </c>
      <c r="E9" s="67">
        <f>E10+E19+E38+E49</f>
        <v>370.09</v>
      </c>
    </row>
    <row r="10" spans="1:5" s="25" customFormat="1" ht="15.75" customHeight="1">
      <c r="A10" s="45">
        <v>301</v>
      </c>
      <c r="B10" s="46" t="s">
        <v>143</v>
      </c>
      <c r="C10" s="33">
        <f>SUM(D10:E10)</f>
        <v>2681.84</v>
      </c>
      <c r="D10" s="33">
        <f>SUM(D11:D18)</f>
        <v>2681.84</v>
      </c>
      <c r="E10" s="32"/>
    </row>
    <row r="11" spans="1:5" s="25" customFormat="1" ht="15.75" customHeight="1">
      <c r="A11" s="44">
        <v>30101</v>
      </c>
      <c r="B11" s="31" t="s">
        <v>142</v>
      </c>
      <c r="C11" s="33">
        <f aca="true" t="shared" si="0" ref="C11:C18">SUM(D11:E11)</f>
        <v>492.22</v>
      </c>
      <c r="D11" s="33">
        <v>492.22</v>
      </c>
      <c r="E11" s="32"/>
    </row>
    <row r="12" spans="1:5" s="25" customFormat="1" ht="15.75" customHeight="1">
      <c r="A12" s="44">
        <v>30102</v>
      </c>
      <c r="B12" s="65" t="s">
        <v>281</v>
      </c>
      <c r="C12" s="33">
        <f t="shared" si="0"/>
        <v>1393.38</v>
      </c>
      <c r="D12" s="33">
        <v>1393.38</v>
      </c>
      <c r="E12" s="32"/>
    </row>
    <row r="13" spans="1:5" s="25" customFormat="1" ht="15.75" customHeight="1">
      <c r="A13" s="44">
        <v>30103</v>
      </c>
      <c r="B13" s="65" t="s">
        <v>283</v>
      </c>
      <c r="C13" s="33">
        <f t="shared" si="0"/>
        <v>458.08</v>
      </c>
      <c r="D13" s="33">
        <v>458.08</v>
      </c>
      <c r="E13" s="32"/>
    </row>
    <row r="14" spans="1:5" s="25" customFormat="1" ht="15.75" customHeight="1">
      <c r="A14" s="44">
        <v>30104</v>
      </c>
      <c r="B14" s="65" t="s">
        <v>285</v>
      </c>
      <c r="C14" s="33">
        <f t="shared" si="0"/>
        <v>200.95</v>
      </c>
      <c r="D14" s="33">
        <v>200.95</v>
      </c>
      <c r="E14" s="32"/>
    </row>
    <row r="15" spans="1:5" s="25" customFormat="1" ht="15.75" customHeight="1">
      <c r="A15" s="44">
        <v>30107</v>
      </c>
      <c r="B15" s="65" t="s">
        <v>287</v>
      </c>
      <c r="C15" s="33">
        <f t="shared" si="0"/>
        <v>101.94</v>
      </c>
      <c r="D15" s="33">
        <v>101.94</v>
      </c>
      <c r="E15" s="32"/>
    </row>
    <row r="16" spans="1:5" s="25" customFormat="1" ht="15.75" customHeight="1">
      <c r="A16" s="44">
        <v>30108</v>
      </c>
      <c r="B16" s="65" t="s">
        <v>289</v>
      </c>
      <c r="C16" s="33">
        <f t="shared" si="0"/>
        <v>18.28</v>
      </c>
      <c r="D16" s="33">
        <v>18.28</v>
      </c>
      <c r="E16" s="32"/>
    </row>
    <row r="17" spans="1:5" s="25" customFormat="1" ht="15.75" customHeight="1">
      <c r="A17" s="44">
        <v>30109</v>
      </c>
      <c r="B17" s="65" t="s">
        <v>291</v>
      </c>
      <c r="C17" s="33">
        <f t="shared" si="0"/>
        <v>9.14</v>
      </c>
      <c r="D17" s="33">
        <v>9.14</v>
      </c>
      <c r="E17" s="32"/>
    </row>
    <row r="18" spans="1:5" s="25" customFormat="1" ht="15.75" customHeight="1">
      <c r="A18" s="44">
        <v>30199</v>
      </c>
      <c r="B18" s="65" t="s">
        <v>293</v>
      </c>
      <c r="C18" s="33">
        <f t="shared" si="0"/>
        <v>7.85</v>
      </c>
      <c r="D18" s="33">
        <v>7.85</v>
      </c>
      <c r="E18" s="32"/>
    </row>
    <row r="19" spans="1:5" s="25" customFormat="1" ht="15.75" customHeight="1">
      <c r="A19" s="45">
        <v>302</v>
      </c>
      <c r="B19" s="46" t="s">
        <v>144</v>
      </c>
      <c r="C19" s="33">
        <f>SUM(D19:E19)</f>
        <v>366.09</v>
      </c>
      <c r="D19" s="33"/>
      <c r="E19" s="32">
        <f>SUM(E20:E37)</f>
        <v>366.09</v>
      </c>
    </row>
    <row r="20" spans="1:5" s="25" customFormat="1" ht="15.75" customHeight="1">
      <c r="A20" s="44">
        <v>30201</v>
      </c>
      <c r="B20" s="31" t="s">
        <v>145</v>
      </c>
      <c r="C20" s="33">
        <f aca="true" t="shared" si="1" ref="C20:C50">SUM(D20:E20)</f>
        <v>87.06</v>
      </c>
      <c r="D20" s="33"/>
      <c r="E20" s="32">
        <v>87.06</v>
      </c>
    </row>
    <row r="21" spans="1:5" s="25" customFormat="1" ht="15.75" customHeight="1">
      <c r="A21" s="44">
        <v>30202</v>
      </c>
      <c r="B21" s="65" t="s">
        <v>149</v>
      </c>
      <c r="C21" s="33">
        <f t="shared" si="1"/>
        <v>5.06</v>
      </c>
      <c r="D21" s="33"/>
      <c r="E21" s="32">
        <v>5.06</v>
      </c>
    </row>
    <row r="22" spans="1:5" s="25" customFormat="1" ht="15.75" customHeight="1">
      <c r="A22" s="44">
        <v>30205</v>
      </c>
      <c r="B22" s="65" t="s">
        <v>150</v>
      </c>
      <c r="C22" s="33">
        <f t="shared" si="1"/>
        <v>3.85</v>
      </c>
      <c r="D22" s="33"/>
      <c r="E22" s="32">
        <v>3.85</v>
      </c>
    </row>
    <row r="23" spans="1:5" s="25" customFormat="1" ht="15.75" customHeight="1">
      <c r="A23" s="44">
        <v>30206</v>
      </c>
      <c r="B23" s="65" t="s">
        <v>151</v>
      </c>
      <c r="C23" s="33">
        <f t="shared" si="1"/>
        <v>0.41</v>
      </c>
      <c r="D23" s="33"/>
      <c r="E23" s="32">
        <v>0.41</v>
      </c>
    </row>
    <row r="24" spans="1:5" s="25" customFormat="1" ht="15.75" customHeight="1">
      <c r="A24" s="44">
        <v>30207</v>
      </c>
      <c r="B24" s="65" t="s">
        <v>294</v>
      </c>
      <c r="C24" s="33">
        <f t="shared" si="1"/>
        <v>11.88</v>
      </c>
      <c r="D24" s="33"/>
      <c r="E24" s="32">
        <v>11.88</v>
      </c>
    </row>
    <row r="25" spans="1:5" s="25" customFormat="1" ht="15.75" customHeight="1">
      <c r="A25" s="44">
        <v>30209</v>
      </c>
      <c r="B25" s="65" t="s">
        <v>295</v>
      </c>
      <c r="C25" s="33">
        <f t="shared" si="1"/>
        <v>8.46</v>
      </c>
      <c r="D25" s="33"/>
      <c r="E25" s="32">
        <v>8.46</v>
      </c>
    </row>
    <row r="26" spans="1:5" s="25" customFormat="1" ht="15.75" customHeight="1">
      <c r="A26" s="44">
        <v>30211</v>
      </c>
      <c r="B26" s="65" t="s">
        <v>296</v>
      </c>
      <c r="C26" s="33">
        <f t="shared" si="1"/>
        <v>44.22</v>
      </c>
      <c r="D26" s="33"/>
      <c r="E26" s="32">
        <v>44.22</v>
      </c>
    </row>
    <row r="27" spans="1:5" s="25" customFormat="1" ht="15.75" customHeight="1">
      <c r="A27" s="44">
        <v>30213</v>
      </c>
      <c r="B27" s="65" t="s">
        <v>297</v>
      </c>
      <c r="C27" s="33">
        <f t="shared" si="1"/>
        <v>18.55</v>
      </c>
      <c r="D27" s="33"/>
      <c r="E27" s="32">
        <v>18.55</v>
      </c>
    </row>
    <row r="28" spans="1:5" s="25" customFormat="1" ht="15.75" customHeight="1">
      <c r="A28" s="44">
        <v>30214</v>
      </c>
      <c r="B28" s="65" t="s">
        <v>298</v>
      </c>
      <c r="C28" s="33">
        <f t="shared" si="1"/>
        <v>0.53</v>
      </c>
      <c r="D28" s="33"/>
      <c r="E28" s="32">
        <v>0.53</v>
      </c>
    </row>
    <row r="29" spans="1:5" s="25" customFormat="1" ht="15.75" customHeight="1">
      <c r="A29" s="44">
        <v>30215</v>
      </c>
      <c r="B29" s="65" t="s">
        <v>299</v>
      </c>
      <c r="C29" s="33">
        <f t="shared" si="1"/>
        <v>17.67</v>
      </c>
      <c r="D29" s="33"/>
      <c r="E29" s="32">
        <v>17.67</v>
      </c>
    </row>
    <row r="30" spans="1:5" s="25" customFormat="1" ht="15.75" customHeight="1">
      <c r="A30" s="44">
        <v>30216</v>
      </c>
      <c r="B30" s="65" t="s">
        <v>300</v>
      </c>
      <c r="C30" s="33">
        <f t="shared" si="1"/>
        <v>29.18</v>
      </c>
      <c r="D30" s="33"/>
      <c r="E30" s="32">
        <v>29.18</v>
      </c>
    </row>
    <row r="31" spans="1:5" s="25" customFormat="1" ht="15.75" customHeight="1">
      <c r="A31" s="44">
        <v>30217</v>
      </c>
      <c r="B31" s="65" t="s">
        <v>301</v>
      </c>
      <c r="C31" s="33">
        <f t="shared" si="1"/>
        <v>5.1</v>
      </c>
      <c r="D31" s="33"/>
      <c r="E31" s="66">
        <v>5.1</v>
      </c>
    </row>
    <row r="32" spans="1:5" s="25" customFormat="1" ht="15.75" customHeight="1">
      <c r="A32" s="44">
        <v>30226</v>
      </c>
      <c r="B32" s="65" t="s">
        <v>302</v>
      </c>
      <c r="C32" s="33">
        <f t="shared" si="1"/>
        <v>3.38</v>
      </c>
      <c r="D32" s="33"/>
      <c r="E32" s="32">
        <v>3.38</v>
      </c>
    </row>
    <row r="33" spans="1:5" s="25" customFormat="1" ht="15.75" customHeight="1">
      <c r="A33" s="44">
        <v>30227</v>
      </c>
      <c r="B33" s="65" t="s">
        <v>303</v>
      </c>
      <c r="C33" s="33">
        <f t="shared" si="1"/>
        <v>32.9</v>
      </c>
      <c r="D33" s="33"/>
      <c r="E33" s="66">
        <v>32.9</v>
      </c>
    </row>
    <row r="34" spans="1:5" s="25" customFormat="1" ht="15.75" customHeight="1">
      <c r="A34" s="44">
        <v>30228</v>
      </c>
      <c r="B34" s="65" t="s">
        <v>304</v>
      </c>
      <c r="C34" s="33">
        <f t="shared" si="1"/>
        <v>24.65</v>
      </c>
      <c r="D34" s="33"/>
      <c r="E34" s="32">
        <v>24.65</v>
      </c>
    </row>
    <row r="35" spans="1:5" s="25" customFormat="1" ht="15.75" customHeight="1">
      <c r="A35" s="44">
        <v>30229</v>
      </c>
      <c r="B35" s="65" t="s">
        <v>305</v>
      </c>
      <c r="C35" s="33">
        <f t="shared" si="1"/>
        <v>0.3</v>
      </c>
      <c r="D35" s="33"/>
      <c r="E35" s="66">
        <v>0.3</v>
      </c>
    </row>
    <row r="36" spans="1:5" s="25" customFormat="1" ht="15.75" customHeight="1">
      <c r="A36" s="44">
        <v>30231</v>
      </c>
      <c r="B36" s="65" t="s">
        <v>306</v>
      </c>
      <c r="C36" s="33">
        <f t="shared" si="1"/>
        <v>4.14</v>
      </c>
      <c r="D36" s="33"/>
      <c r="E36" s="32">
        <v>4.14</v>
      </c>
    </row>
    <row r="37" spans="1:5" s="25" customFormat="1" ht="15.75" customHeight="1">
      <c r="A37" s="44">
        <v>30299</v>
      </c>
      <c r="B37" s="65" t="s">
        <v>307</v>
      </c>
      <c r="C37" s="33">
        <f t="shared" si="1"/>
        <v>68.75</v>
      </c>
      <c r="D37" s="33"/>
      <c r="E37" s="32">
        <v>68.75</v>
      </c>
    </row>
    <row r="38" spans="1:5" s="25" customFormat="1" ht="15.75" customHeight="1">
      <c r="A38" s="45">
        <v>303</v>
      </c>
      <c r="B38" s="46" t="s">
        <v>146</v>
      </c>
      <c r="C38" s="33">
        <f t="shared" si="1"/>
        <v>2301.45</v>
      </c>
      <c r="D38" s="33">
        <f>SUM(D39:D48)</f>
        <v>2301.45</v>
      </c>
      <c r="E38" s="32"/>
    </row>
    <row r="39" spans="1:5" s="25" customFormat="1" ht="15.75" customHeight="1">
      <c r="A39" s="44">
        <v>30301</v>
      </c>
      <c r="B39" s="31" t="s">
        <v>147</v>
      </c>
      <c r="C39" s="33">
        <f t="shared" si="1"/>
        <v>87.28</v>
      </c>
      <c r="D39" s="32">
        <v>87.28</v>
      </c>
      <c r="E39" s="32"/>
    </row>
    <row r="40" spans="1:5" s="25" customFormat="1" ht="15.75" customHeight="1">
      <c r="A40" s="44">
        <v>30302</v>
      </c>
      <c r="B40" s="65" t="s">
        <v>308</v>
      </c>
      <c r="C40" s="33">
        <f t="shared" si="1"/>
        <v>1646.3</v>
      </c>
      <c r="D40" s="66">
        <v>1646.3</v>
      </c>
      <c r="E40" s="32"/>
    </row>
    <row r="41" spans="1:5" s="25" customFormat="1" ht="15.75" customHeight="1">
      <c r="A41" s="44">
        <v>30304</v>
      </c>
      <c r="B41" s="65" t="s">
        <v>309</v>
      </c>
      <c r="C41" s="33">
        <f t="shared" si="1"/>
        <v>0.01</v>
      </c>
      <c r="D41" s="32">
        <v>0.01</v>
      </c>
      <c r="E41" s="32"/>
    </row>
    <row r="42" spans="1:5" s="25" customFormat="1" ht="15.75" customHeight="1">
      <c r="A42" s="44">
        <v>30305</v>
      </c>
      <c r="B42" s="65" t="s">
        <v>310</v>
      </c>
      <c r="C42" s="33">
        <f t="shared" si="1"/>
        <v>6.04</v>
      </c>
      <c r="D42" s="32">
        <v>6.04</v>
      </c>
      <c r="E42" s="32"/>
    </row>
    <row r="43" spans="1:5" s="25" customFormat="1" ht="15.75" customHeight="1">
      <c r="A43" s="44">
        <v>30307</v>
      </c>
      <c r="B43" s="65" t="s">
        <v>311</v>
      </c>
      <c r="C43" s="33">
        <f t="shared" si="1"/>
        <v>64.87</v>
      </c>
      <c r="D43" s="32">
        <v>64.87</v>
      </c>
      <c r="E43" s="32"/>
    </row>
    <row r="44" spans="1:5" s="25" customFormat="1" ht="15.75" customHeight="1">
      <c r="A44" s="44">
        <v>30309</v>
      </c>
      <c r="B44" s="65" t="s">
        <v>312</v>
      </c>
      <c r="C44" s="33">
        <f t="shared" si="1"/>
        <v>0.1</v>
      </c>
      <c r="D44" s="32">
        <v>0.1</v>
      </c>
      <c r="E44" s="32"/>
    </row>
    <row r="45" spans="1:5" s="25" customFormat="1" ht="15.75" customHeight="1">
      <c r="A45" s="44">
        <v>30311</v>
      </c>
      <c r="B45" s="65" t="s">
        <v>313</v>
      </c>
      <c r="C45" s="33">
        <f t="shared" si="1"/>
        <v>243.96</v>
      </c>
      <c r="D45" s="32">
        <v>243.96</v>
      </c>
      <c r="E45" s="32"/>
    </row>
    <row r="46" spans="1:5" s="25" customFormat="1" ht="15.75" customHeight="1">
      <c r="A46" s="44">
        <v>30312</v>
      </c>
      <c r="B46" s="65" t="s">
        <v>314</v>
      </c>
      <c r="C46" s="33">
        <f t="shared" si="1"/>
        <v>116.18</v>
      </c>
      <c r="D46" s="32">
        <v>116.18</v>
      </c>
      <c r="E46" s="32"/>
    </row>
    <row r="47" spans="1:5" s="25" customFormat="1" ht="15.75" customHeight="1">
      <c r="A47" s="44">
        <v>30313</v>
      </c>
      <c r="B47" s="65" t="s">
        <v>315</v>
      </c>
      <c r="C47" s="33">
        <f t="shared" si="1"/>
        <v>93.58</v>
      </c>
      <c r="D47" s="32">
        <v>93.58</v>
      </c>
      <c r="E47" s="32"/>
    </row>
    <row r="48" spans="1:5" s="25" customFormat="1" ht="15.75" customHeight="1">
      <c r="A48" s="44">
        <v>30399</v>
      </c>
      <c r="B48" s="65" t="s">
        <v>316</v>
      </c>
      <c r="C48" s="33">
        <f t="shared" si="1"/>
        <v>43.13</v>
      </c>
      <c r="D48" s="32">
        <v>43.13</v>
      </c>
      <c r="E48" s="32"/>
    </row>
    <row r="49" spans="1:5" s="25" customFormat="1" ht="15.75" customHeight="1">
      <c r="A49" s="45">
        <v>310</v>
      </c>
      <c r="B49" s="46" t="s">
        <v>148</v>
      </c>
      <c r="C49" s="33">
        <f t="shared" si="1"/>
        <v>4</v>
      </c>
      <c r="D49" s="32"/>
      <c r="E49" s="66">
        <f>SUM(E50)</f>
        <v>4</v>
      </c>
    </row>
    <row r="50" spans="1:5" s="25" customFormat="1" ht="15.75" customHeight="1">
      <c r="A50" s="44">
        <v>31002</v>
      </c>
      <c r="B50" s="65" t="s">
        <v>317</v>
      </c>
      <c r="C50" s="33">
        <f t="shared" si="1"/>
        <v>4</v>
      </c>
      <c r="D50" s="32"/>
      <c r="E50" s="66">
        <v>4</v>
      </c>
    </row>
    <row r="51" spans="1:5" ht="27" customHeight="1">
      <c r="A51" s="91" t="s">
        <v>99</v>
      </c>
      <c r="B51" s="92"/>
      <c r="C51" s="92"/>
      <c r="D51" s="92"/>
      <c r="E51" s="92"/>
    </row>
    <row r="52" ht="14.25">
      <c r="A52" s="27"/>
    </row>
    <row r="53" ht="14.25">
      <c r="A53" s="27"/>
    </row>
    <row r="54" ht="14.25">
      <c r="A54" s="27"/>
    </row>
    <row r="55" ht="14.25">
      <c r="A55" s="27"/>
    </row>
  </sheetData>
  <sheetProtection/>
  <mergeCells count="9">
    <mergeCell ref="A51:E51"/>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A2" sqref="A2:H2"/>
    </sheetView>
  </sheetViews>
  <sheetFormatPr defaultColWidth="10.28125" defaultRowHeight="12.75"/>
  <cols>
    <col min="1" max="1" width="16.7109375" style="26" customWidth="1"/>
    <col min="2" max="2" width="20.00390625" style="26" bestFit="1" customWidth="1"/>
    <col min="3" max="8" width="14.57421875" style="26" customWidth="1"/>
    <col min="9" max="16384" width="10.28125" style="26" customWidth="1"/>
  </cols>
  <sheetData>
    <row r="1" ht="14.25">
      <c r="A1" s="50" t="s">
        <v>186</v>
      </c>
    </row>
    <row r="2" spans="1:8" ht="24">
      <c r="A2" s="96" t="s">
        <v>198</v>
      </c>
      <c r="B2" s="96"/>
      <c r="C2" s="96"/>
      <c r="D2" s="96"/>
      <c r="E2" s="96"/>
      <c r="F2" s="96"/>
      <c r="G2" s="96"/>
      <c r="H2" s="96"/>
    </row>
    <row r="3" ht="15.75" customHeight="1">
      <c r="H3" s="34" t="s">
        <v>175</v>
      </c>
    </row>
    <row r="4" spans="2:8" ht="15.75" customHeight="1">
      <c r="B4" s="35"/>
      <c r="C4" s="35"/>
      <c r="D4" s="35"/>
      <c r="E4" s="35"/>
      <c r="F4" s="35"/>
      <c r="H4" s="34" t="s">
        <v>76</v>
      </c>
    </row>
    <row r="5" spans="1:8" ht="15.75" customHeight="1">
      <c r="A5" s="98" t="s">
        <v>106</v>
      </c>
      <c r="B5" s="98"/>
      <c r="C5" s="98"/>
      <c r="D5" s="98"/>
      <c r="E5" s="98"/>
      <c r="F5" s="98"/>
      <c r="G5" s="99" t="s">
        <v>101</v>
      </c>
      <c r="H5" s="99" t="s">
        <v>102</v>
      </c>
    </row>
    <row r="6" spans="1:8" s="28" customFormat="1" ht="15.75" customHeight="1">
      <c r="A6" s="99" t="s">
        <v>107</v>
      </c>
      <c r="B6" s="99" t="s">
        <v>83</v>
      </c>
      <c r="C6" s="99" t="s">
        <v>100</v>
      </c>
      <c r="D6" s="99"/>
      <c r="E6" s="99"/>
      <c r="F6" s="99" t="s">
        <v>84</v>
      </c>
      <c r="G6" s="99"/>
      <c r="H6" s="99"/>
    </row>
    <row r="7" spans="1:8" s="28" customFormat="1" ht="31.5" customHeight="1">
      <c r="A7" s="99"/>
      <c r="B7" s="99"/>
      <c r="C7" s="2" t="s">
        <v>85</v>
      </c>
      <c r="D7" s="2" t="s">
        <v>103</v>
      </c>
      <c r="E7" s="2" t="s">
        <v>104</v>
      </c>
      <c r="F7" s="99"/>
      <c r="G7" s="99"/>
      <c r="H7" s="99"/>
    </row>
    <row r="8" spans="1:8" s="28" customFormat="1" ht="15.75" customHeight="1">
      <c r="A8" s="4">
        <v>44.47</v>
      </c>
      <c r="B8" s="4">
        <v>25.53</v>
      </c>
      <c r="C8" s="3">
        <v>6.97</v>
      </c>
      <c r="D8" s="4"/>
      <c r="E8" s="4">
        <v>6.97</v>
      </c>
      <c r="F8" s="4">
        <v>11.97</v>
      </c>
      <c r="G8" s="4">
        <v>45.47</v>
      </c>
      <c r="H8" s="4">
        <v>39.54</v>
      </c>
    </row>
    <row r="9" spans="1:6" s="29" customFormat="1" ht="15.75" customHeight="1">
      <c r="A9" s="102" t="s">
        <v>108</v>
      </c>
      <c r="B9" s="102"/>
      <c r="C9" s="102"/>
      <c r="D9" s="102"/>
      <c r="E9" s="102"/>
      <c r="F9" s="102"/>
    </row>
    <row r="10" spans="1:6" s="29" customFormat="1" ht="15.75" customHeight="1">
      <c r="A10" s="103" t="s">
        <v>112</v>
      </c>
      <c r="B10" s="103"/>
      <c r="C10" s="3" t="s">
        <v>113</v>
      </c>
      <c r="D10" s="103" t="s">
        <v>112</v>
      </c>
      <c r="E10" s="103"/>
      <c r="F10" s="3" t="s">
        <v>113</v>
      </c>
    </row>
    <row r="11" spans="1:6" s="29" customFormat="1" ht="15.75" customHeight="1">
      <c r="A11" s="93" t="s">
        <v>109</v>
      </c>
      <c r="B11" s="93"/>
      <c r="C11" s="31">
        <v>4</v>
      </c>
      <c r="D11" s="93" t="s">
        <v>110</v>
      </c>
      <c r="E11" s="93"/>
      <c r="F11" s="31">
        <v>8</v>
      </c>
    </row>
    <row r="12" spans="1:6" ht="15.75" customHeight="1">
      <c r="A12" s="93" t="s">
        <v>111</v>
      </c>
      <c r="B12" s="93"/>
      <c r="C12" s="31"/>
      <c r="D12" s="93" t="s">
        <v>114</v>
      </c>
      <c r="E12" s="93"/>
      <c r="F12" s="31">
        <v>3</v>
      </c>
    </row>
    <row r="13" spans="1:6" ht="15.75" customHeight="1">
      <c r="A13" s="93" t="s">
        <v>115</v>
      </c>
      <c r="B13" s="93"/>
      <c r="C13" s="31">
        <v>161</v>
      </c>
      <c r="D13" s="93" t="s">
        <v>116</v>
      </c>
      <c r="E13" s="93"/>
      <c r="F13" s="31">
        <v>752</v>
      </c>
    </row>
    <row r="14" spans="1:6" ht="15.75" customHeight="1">
      <c r="A14" s="93" t="s">
        <v>117</v>
      </c>
      <c r="B14" s="93"/>
      <c r="C14" s="31"/>
      <c r="D14" s="93" t="s">
        <v>118</v>
      </c>
      <c r="E14" s="93"/>
      <c r="F14" s="31"/>
    </row>
    <row r="15" spans="1:6" ht="15.75" customHeight="1">
      <c r="A15" s="93" t="s">
        <v>119</v>
      </c>
      <c r="B15" s="93"/>
      <c r="C15" s="31">
        <v>30</v>
      </c>
      <c r="D15" s="93" t="s">
        <v>120</v>
      </c>
      <c r="E15" s="93"/>
      <c r="F15" s="31">
        <v>2585</v>
      </c>
    </row>
    <row r="16" spans="1:6" ht="14.25">
      <c r="A16" s="93" t="s">
        <v>121</v>
      </c>
      <c r="B16" s="93"/>
      <c r="C16" s="31">
        <v>43</v>
      </c>
      <c r="D16" s="93" t="s">
        <v>122</v>
      </c>
      <c r="E16" s="93"/>
      <c r="F16" s="31">
        <v>3973</v>
      </c>
    </row>
    <row r="17" spans="1:8" ht="29.25" customHeight="1">
      <c r="A17" s="100" t="s">
        <v>340</v>
      </c>
      <c r="B17" s="101"/>
      <c r="C17" s="101"/>
      <c r="D17" s="101"/>
      <c r="E17" s="101"/>
      <c r="F17" s="101"/>
      <c r="G17" s="101"/>
      <c r="H17" s="101"/>
    </row>
    <row r="18" spans="1:8" ht="44.25" customHeight="1">
      <c r="A18" s="105" t="s">
        <v>343</v>
      </c>
      <c r="B18" s="106"/>
      <c r="C18" s="106"/>
      <c r="D18" s="106"/>
      <c r="E18" s="106"/>
      <c r="F18" s="106"/>
      <c r="G18" s="106"/>
      <c r="H18" s="106"/>
    </row>
    <row r="19" spans="1:8" ht="29.25" customHeight="1">
      <c r="A19" s="105" t="s">
        <v>341</v>
      </c>
      <c r="B19" s="107"/>
      <c r="C19" s="107"/>
      <c r="D19" s="107"/>
      <c r="E19" s="107"/>
      <c r="F19" s="107"/>
      <c r="G19" s="107"/>
      <c r="H19" s="107"/>
    </row>
    <row r="20" spans="1:8" ht="29.25" customHeight="1">
      <c r="A20" s="106" t="s">
        <v>338</v>
      </c>
      <c r="B20" s="107"/>
      <c r="C20" s="107"/>
      <c r="D20" s="107"/>
      <c r="E20" s="107"/>
      <c r="F20" s="107"/>
      <c r="G20" s="107"/>
      <c r="H20" s="107"/>
    </row>
    <row r="21" spans="1:8" ht="29.25" customHeight="1">
      <c r="A21" s="105" t="s">
        <v>342</v>
      </c>
      <c r="B21" s="107"/>
      <c r="C21" s="107"/>
      <c r="D21" s="107"/>
      <c r="E21" s="107"/>
      <c r="F21" s="107"/>
      <c r="G21" s="107"/>
      <c r="H21" s="107"/>
    </row>
    <row r="22" spans="1:8" ht="14.25">
      <c r="A22" s="107"/>
      <c r="B22" s="107"/>
      <c r="C22" s="107"/>
      <c r="D22" s="107"/>
      <c r="E22" s="107"/>
      <c r="F22" s="107"/>
      <c r="G22" s="107"/>
      <c r="H22" s="107"/>
    </row>
    <row r="23" spans="1:8" ht="14.25">
      <c r="A23" s="104"/>
      <c r="B23" s="104"/>
      <c r="C23" s="104"/>
      <c r="D23" s="104"/>
      <c r="E23" s="104"/>
      <c r="F23" s="104"/>
      <c r="G23" s="104"/>
      <c r="H23" s="104"/>
    </row>
    <row r="24" spans="1:8" ht="14.25">
      <c r="A24" s="104"/>
      <c r="B24" s="104"/>
      <c r="C24" s="104"/>
      <c r="D24" s="104"/>
      <c r="E24" s="104"/>
      <c r="F24" s="104"/>
      <c r="G24" s="104"/>
      <c r="H24" s="104"/>
    </row>
  </sheetData>
  <sheetProtection/>
  <mergeCells count="31">
    <mergeCell ref="A24:H24"/>
    <mergeCell ref="A18:H18"/>
    <mergeCell ref="A19:H19"/>
    <mergeCell ref="A20:H20"/>
    <mergeCell ref="A21:H21"/>
    <mergeCell ref="A22:H22"/>
    <mergeCell ref="A23:H23"/>
    <mergeCell ref="A13:B13"/>
    <mergeCell ref="D13:E13"/>
    <mergeCell ref="A14:B14"/>
    <mergeCell ref="D14:E14"/>
    <mergeCell ref="A15:B15"/>
    <mergeCell ref="D15:E15"/>
    <mergeCell ref="A17:H17"/>
    <mergeCell ref="A12:B12"/>
    <mergeCell ref="D12:E12"/>
    <mergeCell ref="A16:B16"/>
    <mergeCell ref="D16:E16"/>
    <mergeCell ref="A9:F9"/>
    <mergeCell ref="A10:B10"/>
    <mergeCell ref="D10:E10"/>
    <mergeCell ref="A11:B11"/>
    <mergeCell ref="D11:E11"/>
    <mergeCell ref="A2:H2"/>
    <mergeCell ref="A5:F5"/>
    <mergeCell ref="G5:G7"/>
    <mergeCell ref="H5:H7"/>
    <mergeCell ref="A6:A7"/>
    <mergeCell ref="B6:B7"/>
    <mergeCell ref="C6:E6"/>
    <mergeCell ref="F6:F7"/>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makaiguo</cp:lastModifiedBy>
  <cp:lastPrinted>2017-10-23T06:07:01Z</cp:lastPrinted>
  <dcterms:created xsi:type="dcterms:W3CDTF">2017-09-04T02:49:25Z</dcterms:created>
  <dcterms:modified xsi:type="dcterms:W3CDTF">2017-10-31T05:37:52Z</dcterms:modified>
  <cp:category/>
  <cp:version/>
  <cp:contentType/>
  <cp:contentStatus/>
</cp:coreProperties>
</file>